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ozef Vlasac\Desktop\práca\!!PhD\Článok Rudno\!Figures, tables, supplementary\Supplementary\"/>
    </mc:Choice>
  </mc:AlternateContent>
  <xr:revisionPtr revIDLastSave="0" documentId="13_ncr:1_{805EB85A-888A-4107-9107-85D482330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eenockite" sheetId="1" r:id="rId1"/>
    <sheet name="Mckynstryite-Stromeyerite" sheetId="2" r:id="rId2"/>
    <sheet name="Acanthite" sheetId="3" r:id="rId3"/>
    <sheet name="Polybasite" sheetId="4" r:id="rId4"/>
    <sheet name="Pearceite" sheetId="5" r:id="rId5"/>
    <sheet name="Cupropolybasite" sheetId="6" r:id="rId6"/>
    <sheet name="Cupropearceite" sheetId="7" r:id="rId7"/>
    <sheet name="Pyrargyrite" sheetId="8" r:id="rId8"/>
    <sheet name="Uytenbogaardtite" sheetId="9" r:id="rId9"/>
    <sheet name="Au-Ag alloy" sheetId="10" r:id="rId10"/>
    <sheet name="Tetrahedrite-(Fe)" sheetId="13" r:id="rId11"/>
    <sheet name="Tetrahedrite-(Zn)" sheetId="11" r:id="rId12"/>
    <sheet name="Tetrahedrite-(Cd)" sheetId="15" r:id="rId13"/>
    <sheet name="Argentotetrahedrite-(Zn)" sheetId="12" r:id="rId14"/>
    <sheet name="Argentotetrahedrite-(Cd)" sheetId="14" r:id="rId15"/>
    <sheet name="Famatinite" sheetId="16" r:id="rId16"/>
    <sheet name="Cu-S minerals" sheetId="17" r:id="rId17"/>
    <sheet name="Sphalerite" sheetId="18" r:id="rId18"/>
    <sheet name="Bornite" sheetId="19" r:id="rId19"/>
    <sheet name="Pyrite" sheetId="20" r:id="rId20"/>
    <sheet name="Arsenopyrite" sheetId="21" r:id="rId2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" i="11" l="1"/>
  <c r="AE26" i="11"/>
  <c r="AF26" i="11"/>
  <c r="AG26" i="11"/>
  <c r="AH26" i="11"/>
  <c r="AI26" i="11"/>
  <c r="C26" i="13"/>
  <c r="D26" i="13"/>
  <c r="E26" i="13"/>
  <c r="F26" i="13"/>
  <c r="R2" i="20" l="1"/>
  <c r="S2" i="20" s="1"/>
  <c r="T2" i="20" s="1"/>
  <c r="U2" i="20" s="1"/>
  <c r="V2" i="20" s="1"/>
  <c r="W2" i="20" s="1"/>
  <c r="X2" i="20" s="1"/>
  <c r="Y2" i="20" s="1"/>
  <c r="Z2" i="20" s="1"/>
  <c r="AA2" i="20" s="1"/>
  <c r="N2" i="20"/>
  <c r="O2" i="20" s="1"/>
  <c r="R2" i="18"/>
  <c r="S2" i="18" s="1"/>
  <c r="T2" i="18" s="1"/>
  <c r="U2" i="18" s="1"/>
  <c r="V2" i="18" s="1"/>
  <c r="W2" i="18" s="1"/>
  <c r="X2" i="18" s="1"/>
  <c r="Y2" i="18" s="1"/>
  <c r="Z2" i="18" s="1"/>
  <c r="AA2" i="18" s="1"/>
  <c r="AB2" i="18" s="1"/>
  <c r="AC2" i="18" s="1"/>
  <c r="AD2" i="18" s="1"/>
  <c r="AE2" i="18" s="1"/>
  <c r="AF2" i="18" s="1"/>
  <c r="AG2" i="18" s="1"/>
  <c r="AH2" i="18" s="1"/>
  <c r="AI2" i="18" s="1"/>
  <c r="AJ2" i="18" s="1"/>
  <c r="AK2" i="18" s="1"/>
  <c r="AL2" i="18" s="1"/>
  <c r="AM2" i="18" s="1"/>
  <c r="AN2" i="18" s="1"/>
  <c r="AO2" i="18" s="1"/>
  <c r="AP2" i="18" s="1"/>
  <c r="AQ2" i="18" s="1"/>
  <c r="AR2" i="18" s="1"/>
  <c r="AS2" i="18" s="1"/>
  <c r="AT2" i="18" s="1"/>
  <c r="AU2" i="18" s="1"/>
  <c r="AV2" i="18" s="1"/>
  <c r="AW2" i="18" s="1"/>
  <c r="AX2" i="18" s="1"/>
  <c r="AY2" i="18" s="1"/>
  <c r="AZ2" i="18" s="1"/>
  <c r="N2" i="18"/>
  <c r="O2" i="18" s="1"/>
  <c r="N2" i="14"/>
  <c r="O2" i="14" s="1"/>
  <c r="N2" i="12"/>
  <c r="O2" i="12" s="1"/>
  <c r="P2" i="12" s="1"/>
  <c r="Q2" i="12" s="1"/>
  <c r="N2" i="15"/>
  <c r="O2" i="15" s="1"/>
  <c r="P2" i="15" s="1"/>
  <c r="Q2" i="15" s="1"/>
  <c r="R2" i="15" s="1"/>
  <c r="S2" i="15" s="1"/>
  <c r="T2" i="15" s="1"/>
  <c r="U2" i="15" s="1"/>
  <c r="N2" i="11"/>
  <c r="O2" i="11" s="1"/>
  <c r="P2" i="11" s="1"/>
  <c r="Q2" i="11" s="1"/>
  <c r="R2" i="11" s="1"/>
  <c r="S2" i="11" s="1"/>
  <c r="T2" i="11" s="1"/>
  <c r="U2" i="11" s="1"/>
  <c r="V2" i="11" s="1"/>
  <c r="W2" i="11" s="1"/>
  <c r="X2" i="11" s="1"/>
  <c r="Y2" i="11" s="1"/>
  <c r="Z2" i="11" s="1"/>
  <c r="AA2" i="11" s="1"/>
  <c r="AB2" i="11" s="1"/>
  <c r="AC2" i="11" s="1"/>
  <c r="U2" i="10"/>
  <c r="V2" i="10" s="1"/>
  <c r="W2" i="10" s="1"/>
  <c r="X2" i="10" s="1"/>
  <c r="Y2" i="10" s="1"/>
  <c r="Z2" i="10" s="1"/>
  <c r="AA2" i="10" s="1"/>
  <c r="AB2" i="10" s="1"/>
  <c r="AC2" i="10" s="1"/>
  <c r="AD2" i="10" s="1"/>
  <c r="AE2" i="10" s="1"/>
  <c r="AF2" i="10" s="1"/>
  <c r="AG2" i="10" s="1"/>
  <c r="AH2" i="10" s="1"/>
  <c r="AI2" i="10" s="1"/>
  <c r="AJ2" i="10" s="1"/>
  <c r="AK2" i="10" s="1"/>
  <c r="AL2" i="10" s="1"/>
  <c r="AM2" i="10" s="1"/>
  <c r="AN2" i="10" s="1"/>
  <c r="AO2" i="10" s="1"/>
  <c r="AP2" i="10" s="1"/>
  <c r="AQ2" i="10" s="1"/>
  <c r="AR2" i="10" s="1"/>
  <c r="AS2" i="10" s="1"/>
  <c r="AT2" i="10" s="1"/>
  <c r="AU2" i="10" s="1"/>
  <c r="AV2" i="10" s="1"/>
  <c r="AW2" i="10" s="1"/>
  <c r="AX2" i="10" s="1"/>
  <c r="AY2" i="10" s="1"/>
  <c r="AZ2" i="10" s="1"/>
  <c r="BA2" i="10" s="1"/>
  <c r="BB2" i="10" s="1"/>
  <c r="BC2" i="10" s="1"/>
  <c r="BD2" i="10" s="1"/>
  <c r="BE2" i="10" s="1"/>
  <c r="BF2" i="10" s="1"/>
  <c r="BG2" i="10" s="1"/>
  <c r="BH2" i="10" s="1"/>
  <c r="BI2" i="10" s="1"/>
  <c r="BJ2" i="10" s="1"/>
  <c r="BK2" i="10" s="1"/>
  <c r="BL2" i="10" s="1"/>
  <c r="BM2" i="10" s="1"/>
  <c r="BN2" i="10" s="1"/>
  <c r="BO2" i="10" s="1"/>
  <c r="BP2" i="10" s="1"/>
  <c r="BQ2" i="10" s="1"/>
  <c r="BR2" i="10" s="1"/>
  <c r="BS2" i="10" s="1"/>
  <c r="BT2" i="10" s="1"/>
  <c r="BU2" i="10" s="1"/>
  <c r="BV2" i="10" s="1"/>
  <c r="BW2" i="10" s="1"/>
  <c r="BX2" i="10" s="1"/>
  <c r="BY2" i="10" s="1"/>
  <c r="BZ2" i="10" s="1"/>
  <c r="CA2" i="10" s="1"/>
  <c r="CB2" i="10" s="1"/>
  <c r="CC2" i="10" s="1"/>
  <c r="CD2" i="10" s="1"/>
  <c r="CE2" i="10" s="1"/>
  <c r="CF2" i="10" s="1"/>
  <c r="CG2" i="10" s="1"/>
  <c r="CH2" i="10" s="1"/>
  <c r="CI2" i="10" s="1"/>
  <c r="CJ2" i="10" s="1"/>
  <c r="O2" i="10"/>
  <c r="P2" i="10" s="1"/>
  <c r="Q2" i="10" s="1"/>
  <c r="R2" i="10" s="1"/>
  <c r="S2" i="10" s="1"/>
  <c r="T2" i="10" s="1"/>
  <c r="N2" i="10"/>
  <c r="Z2" i="8"/>
  <c r="AA2" i="8" s="1"/>
  <c r="AB2" i="8" s="1"/>
  <c r="AC2" i="8" s="1"/>
  <c r="AD2" i="8" s="1"/>
  <c r="AE2" i="8" s="1"/>
  <c r="AF2" i="8" s="1"/>
  <c r="AG2" i="8" s="1"/>
  <c r="AH2" i="8" s="1"/>
  <c r="AI2" i="8" s="1"/>
  <c r="AJ2" i="8" s="1"/>
  <c r="AK2" i="8" s="1"/>
  <c r="AL2" i="8" s="1"/>
  <c r="AM2" i="8" s="1"/>
  <c r="AN2" i="8" s="1"/>
  <c r="AO2" i="8" s="1"/>
  <c r="AP2" i="8" s="1"/>
  <c r="AQ2" i="8" s="1"/>
  <c r="AR2" i="8" s="1"/>
  <c r="AS2" i="8" s="1"/>
  <c r="AL2" i="4"/>
  <c r="AM2" i="4" s="1"/>
  <c r="AN2" i="4" s="1"/>
  <c r="AO2" i="4" s="1"/>
  <c r="AP2" i="4" s="1"/>
  <c r="AQ2" i="4" s="1"/>
  <c r="AR2" i="4" s="1"/>
  <c r="AS2" i="4" s="1"/>
  <c r="AT2" i="4" s="1"/>
  <c r="AU2" i="4" s="1"/>
  <c r="AV2" i="4" s="1"/>
  <c r="AW2" i="4" s="1"/>
  <c r="AX2" i="4" s="1"/>
  <c r="AY2" i="4" s="1"/>
  <c r="AZ2" i="4" s="1"/>
  <c r="BA2" i="4" s="1"/>
  <c r="BB2" i="4" s="1"/>
  <c r="BC2" i="4" s="1"/>
  <c r="BD2" i="4" s="1"/>
  <c r="BE2" i="4" s="1"/>
  <c r="BF2" i="4" s="1"/>
  <c r="BG2" i="4" s="1"/>
  <c r="BH2" i="4" s="1"/>
  <c r="BI2" i="4" s="1"/>
  <c r="BJ2" i="4" s="1"/>
  <c r="BK2" i="4" s="1"/>
  <c r="BL2" i="4" s="1"/>
  <c r="BM2" i="4" s="1"/>
  <c r="BN2" i="4" s="1"/>
  <c r="CI18" i="10"/>
  <c r="CJ18" i="10"/>
  <c r="B18" i="10" l="1"/>
  <c r="AC26" i="11" l="1"/>
  <c r="O26" i="15"/>
  <c r="P26" i="15"/>
  <c r="Q26" i="15"/>
  <c r="R26" i="15"/>
  <c r="S26" i="15"/>
  <c r="T26" i="15"/>
  <c r="U26" i="15"/>
  <c r="G26" i="14"/>
  <c r="H26" i="14"/>
  <c r="I26" i="14"/>
  <c r="J26" i="14"/>
  <c r="K26" i="14"/>
  <c r="L26" i="14"/>
  <c r="M26" i="14"/>
  <c r="N26" i="14"/>
  <c r="O26" i="14"/>
  <c r="P26" i="14"/>
  <c r="Q26" i="14"/>
  <c r="H8" i="19" l="1"/>
  <c r="G8" i="19"/>
  <c r="F8" i="19"/>
  <c r="E8" i="19"/>
  <c r="D8" i="19"/>
  <c r="C8" i="19"/>
  <c r="B8" i="19"/>
  <c r="L10" i="17"/>
  <c r="K10" i="17"/>
  <c r="J10" i="17"/>
  <c r="I10" i="17"/>
  <c r="H10" i="17"/>
  <c r="G10" i="17"/>
  <c r="F10" i="17"/>
  <c r="E10" i="17"/>
  <c r="D10" i="17"/>
  <c r="C10" i="17"/>
  <c r="B10" i="17"/>
  <c r="E26" i="14"/>
  <c r="F26" i="14"/>
  <c r="D26" i="14"/>
  <c r="C26" i="14"/>
  <c r="B26" i="14"/>
  <c r="B26" i="13"/>
  <c r="O26" i="12"/>
  <c r="P26" i="12"/>
  <c r="Q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I26" i="15"/>
  <c r="J26" i="15"/>
  <c r="K26" i="15"/>
  <c r="L26" i="15"/>
  <c r="M26" i="15"/>
  <c r="N26" i="15"/>
  <c r="H26" i="15"/>
  <c r="G26" i="15"/>
  <c r="F26" i="15"/>
  <c r="E26" i="15"/>
  <c r="D26" i="15"/>
  <c r="C26" i="15"/>
  <c r="B26" i="15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B26" i="11"/>
  <c r="E14" i="12"/>
  <c r="AB14" i="11"/>
  <c r="AA14" i="11"/>
  <c r="X14" i="11"/>
  <c r="U14" i="11"/>
  <c r="T14" i="11"/>
  <c r="R14" i="11"/>
  <c r="Q14" i="11"/>
  <c r="M14" i="11"/>
  <c r="L14" i="11"/>
  <c r="K14" i="11"/>
  <c r="C18" i="10" l="1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BN18" i="10"/>
  <c r="BO18" i="10"/>
  <c r="BP18" i="10"/>
  <c r="BQ18" i="10"/>
  <c r="BR18" i="10"/>
  <c r="BS18" i="10"/>
  <c r="BT18" i="10"/>
  <c r="BU18" i="10"/>
  <c r="BV18" i="10"/>
  <c r="BW18" i="10"/>
  <c r="BX18" i="10"/>
  <c r="BY18" i="10"/>
  <c r="BZ18" i="10"/>
  <c r="CA18" i="10"/>
  <c r="CB18" i="10"/>
  <c r="CC18" i="10"/>
  <c r="CD18" i="10"/>
  <c r="CE18" i="10"/>
  <c r="CF18" i="10"/>
  <c r="CG18" i="10"/>
  <c r="CH18" i="10"/>
  <c r="CH10" i="10"/>
  <c r="CG10" i="10"/>
  <c r="CF10" i="10"/>
  <c r="CE10" i="10"/>
  <c r="CD10" i="10"/>
  <c r="CC10" i="10"/>
  <c r="CB10" i="10"/>
  <c r="CA10" i="10"/>
  <c r="BZ10" i="10"/>
  <c r="BY10" i="10"/>
  <c r="BX10" i="10"/>
  <c r="BW10" i="10"/>
  <c r="BV10" i="10"/>
  <c r="BU10" i="10"/>
  <c r="BT10" i="10"/>
  <c r="BS10" i="10"/>
  <c r="BR10" i="10"/>
  <c r="BQ10" i="10"/>
  <c r="BP10" i="10"/>
  <c r="BO10" i="10"/>
  <c r="BN10" i="10"/>
  <c r="BM10" i="10"/>
  <c r="BL10" i="10"/>
  <c r="BK10" i="10"/>
  <c r="BJ10" i="10"/>
  <c r="BI10" i="10"/>
  <c r="BH10" i="10"/>
  <c r="BG10" i="10"/>
  <c r="BF10" i="10"/>
  <c r="BE10" i="10"/>
  <c r="BD10" i="10"/>
  <c r="BC10" i="10"/>
  <c r="BB10" i="10"/>
  <c r="BA10" i="10"/>
  <c r="AZ10" i="10"/>
  <c r="AY10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N8" i="9"/>
  <c r="M8" i="9"/>
  <c r="L8" i="9"/>
  <c r="K8" i="9"/>
  <c r="J8" i="9"/>
  <c r="I8" i="9"/>
  <c r="H8" i="9"/>
  <c r="G8" i="9"/>
  <c r="F8" i="9"/>
  <c r="E8" i="9"/>
  <c r="D8" i="9"/>
  <c r="C8" i="9"/>
  <c r="B8" i="9"/>
  <c r="AD9" i="8" l="1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</calcChain>
</file>

<file path=xl/sharedStrings.xml><?xml version="1.0" encoding="utf-8"?>
<sst xmlns="http://schemas.openxmlformats.org/spreadsheetml/2006/main" count="379" uniqueCount="55">
  <si>
    <t>Cd</t>
  </si>
  <si>
    <t>S</t>
  </si>
  <si>
    <r>
      <rPr>
        <sz val="11"/>
        <color theme="1"/>
        <rFont val="Calibri"/>
        <family val="2"/>
        <charset val="238"/>
      </rPr>
      <t>Ʃ</t>
    </r>
    <r>
      <rPr>
        <sz val="11"/>
        <color theme="1"/>
        <rFont val="Calibri"/>
        <family val="2"/>
      </rPr>
      <t>(wt.%)</t>
    </r>
  </si>
  <si>
    <t>Ag</t>
  </si>
  <si>
    <t>Fe</t>
  </si>
  <si>
    <t>Cu</t>
  </si>
  <si>
    <t>Te</t>
  </si>
  <si>
    <t>Ʃ(wt%)</t>
  </si>
  <si>
    <r>
      <rPr>
        <sz val="11"/>
        <rFont val="Calibri"/>
        <family val="2"/>
        <charset val="238"/>
      </rPr>
      <t xml:space="preserve">Ʃ </t>
    </r>
    <r>
      <rPr>
        <sz val="11"/>
        <rFont val="Calibri"/>
        <family val="2"/>
        <scheme val="minor"/>
      </rPr>
      <t>(wt.%)</t>
    </r>
  </si>
  <si>
    <t>Ag (at.%)</t>
  </si>
  <si>
    <t>Sb</t>
  </si>
  <si>
    <t>Sb/Sb+As</t>
  </si>
  <si>
    <r>
      <rPr>
        <sz val="11"/>
        <color theme="1"/>
        <rFont val="Calibri"/>
        <family val="2"/>
        <charset val="238"/>
      </rPr>
      <t>Ʃ</t>
    </r>
    <r>
      <rPr>
        <sz val="11"/>
        <color theme="1"/>
        <rFont val="Calibri"/>
        <family val="2"/>
        <scheme val="minor"/>
      </rPr>
      <t xml:space="preserve"> (wt.%)</t>
    </r>
  </si>
  <si>
    <t>Au/Au+Ag</t>
  </si>
  <si>
    <t>Se</t>
  </si>
  <si>
    <t>Pb</t>
  </si>
  <si>
    <t>Total</t>
  </si>
  <si>
    <t>Covellite</t>
  </si>
  <si>
    <t>Digenite</t>
  </si>
  <si>
    <t>Chalcocite</t>
  </si>
  <si>
    <t>FeS(mol.%)</t>
  </si>
  <si>
    <t>Mn</t>
  </si>
  <si>
    <t>Zn</t>
  </si>
  <si>
    <t>Hg</t>
  </si>
  <si>
    <t>As</t>
  </si>
  <si>
    <t xml:space="preserve">S </t>
  </si>
  <si>
    <t xml:space="preserve">As </t>
  </si>
  <si>
    <t>ZUB-5A an ttd1</t>
  </si>
  <si>
    <t>ZUB-5A an ttd2</t>
  </si>
  <si>
    <t>ZUB-5A an ttd3</t>
  </si>
  <si>
    <t>ZUB-5A an ttd4</t>
  </si>
  <si>
    <t>ZUB-5A an ttd5</t>
  </si>
  <si>
    <t>ZUB-5A an ttd6</t>
  </si>
  <si>
    <t>Empirical formulae are recalculated on the basis of 2 apfu</t>
  </si>
  <si>
    <t>Empirical formulae are recalculated on the basis of 3 apfu</t>
  </si>
  <si>
    <t xml:space="preserve">Ag </t>
  </si>
  <si>
    <t xml:space="preserve">Te </t>
  </si>
  <si>
    <t xml:space="preserve">Cu </t>
  </si>
  <si>
    <t xml:space="preserve">Se </t>
  </si>
  <si>
    <t>Empirical formulae are recalculated on the basis of 29 apfu</t>
  </si>
  <si>
    <t xml:space="preserve">Sb </t>
  </si>
  <si>
    <t xml:space="preserve">Fe </t>
  </si>
  <si>
    <t>Empirical formulae are recalculated on the basis of 7 apfu</t>
  </si>
  <si>
    <t>Empirical formulae are recalculated on the basis of 6 apfu</t>
  </si>
  <si>
    <t xml:space="preserve">Au </t>
  </si>
  <si>
    <t>Empirical formulae are recalculated on the basis of 1 apfu</t>
  </si>
  <si>
    <t xml:space="preserve">Bi </t>
  </si>
  <si>
    <t>Empirical formulae are recalculated on the basis of 16 cations</t>
  </si>
  <si>
    <t xml:space="preserve">Mn </t>
  </si>
  <si>
    <t xml:space="preserve">Cd </t>
  </si>
  <si>
    <t>Empirical formulae are recalculated on the basis of 8 apfu</t>
  </si>
  <si>
    <t>Empirical formulae are recalculated on the basis of 2 apfu for covellite, 14 apfu for digenite and 3 apfu for chalcocite</t>
  </si>
  <si>
    <t>Empirical formulae are recalculated on the basis of 10 apfu</t>
  </si>
  <si>
    <t xml:space="preserve">Co 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</si>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</sst>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64">
    <xf numFmtId="0" fontId="0" fillId="0" borderId="0" xfId="0"/>
    <xf numFmtId="2" fontId="0" fillId="0" borderId="0" xfId="0" applyNumberFormat="1"/>
    <xf numFmtId="164" fontId="0" fillId="0" borderId="0" xfId="0" applyNumberFormat="1"/>
    <xf numFmtId="2" fontId="0" fillId="0" borderId="1" xfId="0" applyNumberFormat="1" applyBorder="1"/>
    <xf numFmtId="0" fontId="0" fillId="0" borderId="1" xfId="0" applyBorder="1"/>
    <xf numFmtId="0" fontId="4" fillId="0" borderId="2" xfId="0" applyFont="1" applyBorder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2" fontId="8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8" fillId="0" borderId="0" xfId="0" applyFont="1"/>
    <xf numFmtId="2" fontId="8" fillId="0" borderId="0" xfId="0" applyNumberFormat="1" applyFont="1"/>
    <xf numFmtId="2" fontId="3" fillId="0" borderId="2" xfId="0" applyNumberFormat="1" applyFont="1" applyBorder="1"/>
    <xf numFmtId="2" fontId="8" fillId="0" borderId="0" xfId="0" applyNumberFormat="1" applyFont="1" applyAlignment="1">
      <alignment horizontal="center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3" fillId="0" borderId="3" xfId="0" applyNumberFormat="1" applyFont="1" applyBorder="1"/>
    <xf numFmtId="2" fontId="8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0" borderId="4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2" fontId="8" fillId="0" borderId="0" xfId="0" applyNumberFormat="1" applyFont="1" applyAlignment="1">
      <alignment horizontal="left"/>
    </xf>
    <xf numFmtId="0" fontId="0" fillId="0" borderId="4" xfId="0" applyBorder="1"/>
    <xf numFmtId="2" fontId="0" fillId="0" borderId="1" xfId="0" applyNumberFormat="1" applyBorder="1" applyAlignment="1">
      <alignment horizontal="left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2" fillId="0" borderId="2" xfId="0" applyNumberFormat="1" applyFont="1" applyBorder="1"/>
    <xf numFmtId="2" fontId="2" fillId="0" borderId="3" xfId="0" applyNumberFormat="1" applyFont="1" applyBorder="1"/>
    <xf numFmtId="0" fontId="0" fillId="0" borderId="2" xfId="0" applyBorder="1"/>
    <xf numFmtId="164" fontId="0" fillId="0" borderId="4" xfId="0" applyNumberFormat="1" applyBorder="1"/>
    <xf numFmtId="164" fontId="0" fillId="0" borderId="3" xfId="0" applyNumberFormat="1" applyBorder="1" applyAlignment="1">
      <alignment horizontal="center"/>
    </xf>
    <xf numFmtId="2" fontId="9" fillId="0" borderId="0" xfId="1" applyNumberFormat="1" applyAlignment="1">
      <alignment horizontal="left"/>
    </xf>
    <xf numFmtId="2" fontId="9" fillId="0" borderId="0" xfId="1" applyNumberFormat="1"/>
    <xf numFmtId="165" fontId="0" fillId="0" borderId="0" xfId="0" applyNumberFormat="1"/>
    <xf numFmtId="2" fontId="1" fillId="0" borderId="3" xfId="0" applyNumberFormat="1" applyFont="1" applyBorder="1"/>
    <xf numFmtId="0" fontId="6" fillId="0" borderId="4" xfId="0" applyFont="1" applyBorder="1"/>
    <xf numFmtId="0" fontId="9" fillId="0" borderId="0" xfId="2" applyAlignment="1">
      <alignment horizontal="left"/>
    </xf>
    <xf numFmtId="0" fontId="9" fillId="0" borderId="0" xfId="2"/>
    <xf numFmtId="164" fontId="9" fillId="0" borderId="0" xfId="2" applyNumberFormat="1" applyAlignment="1">
      <alignment horizontal="center"/>
    </xf>
    <xf numFmtId="1" fontId="0" fillId="0" borderId="4" xfId="0" applyNumberFormat="1" applyBorder="1"/>
    <xf numFmtId="2" fontId="6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</cellXfs>
  <cellStyles count="3">
    <cellStyle name="Normální" xfId="0" builtinId="0"/>
    <cellStyle name="Normální_Argentotetrahedrite-(Zn)" xfId="1" xr:uid="{3E187941-77B3-440E-BA46-35C718444F4B}"/>
    <cellStyle name="Normální_Au-Ag alloy" xfId="2" xr:uid="{C769BC56-B9E4-4CDD-8C56-B58D73CDB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/>
  </sheetViews>
  <sheetFormatPr defaultRowHeight="15" x14ac:dyDescent="0.25"/>
  <sheetData>
    <row r="1" spans="1:6" x14ac:dyDescent="0.25">
      <c r="A1" s="4"/>
      <c r="B1" s="4"/>
      <c r="C1" s="4"/>
      <c r="D1" s="4"/>
      <c r="E1" s="4"/>
      <c r="F1" s="4"/>
    </row>
    <row r="2" spans="1:6" x14ac:dyDescent="0.25">
      <c r="A2" s="3"/>
      <c r="B2" s="11">
        <v>1</v>
      </c>
      <c r="C2" s="11">
        <v>2</v>
      </c>
      <c r="D2" s="11">
        <v>3</v>
      </c>
      <c r="E2" s="11">
        <v>4</v>
      </c>
      <c r="F2" s="11">
        <v>5</v>
      </c>
    </row>
    <row r="3" spans="1:6" x14ac:dyDescent="0.25">
      <c r="A3" s="1" t="s">
        <v>0</v>
      </c>
      <c r="B3" s="6">
        <v>79.222999999999999</v>
      </c>
      <c r="C3" s="6">
        <v>78.813000000000002</v>
      </c>
      <c r="D3" s="6">
        <v>77.441000000000003</v>
      </c>
      <c r="E3" s="6">
        <v>76.915000000000006</v>
      </c>
      <c r="F3" s="6">
        <v>75.38</v>
      </c>
    </row>
    <row r="4" spans="1:6" x14ac:dyDescent="0.25">
      <c r="A4" s="3" t="s">
        <v>1</v>
      </c>
      <c r="B4" s="7">
        <v>22.126000000000001</v>
      </c>
      <c r="C4" s="7">
        <v>22.809000000000001</v>
      </c>
      <c r="D4" s="7">
        <v>22.219000000000001</v>
      </c>
      <c r="E4" s="7">
        <v>21.565999999999999</v>
      </c>
      <c r="F4" s="7">
        <v>21.832000000000001</v>
      </c>
    </row>
    <row r="5" spans="1:6" ht="15.75" thickBot="1" x14ac:dyDescent="0.3">
      <c r="A5" s="5" t="s">
        <v>2</v>
      </c>
      <c r="B5" s="8">
        <v>101.349</v>
      </c>
      <c r="C5" s="8">
        <v>101.622</v>
      </c>
      <c r="D5" s="8">
        <v>99.66</v>
      </c>
      <c r="E5" s="8">
        <v>98.481000000000009</v>
      </c>
      <c r="F5" s="8">
        <v>97.211999999999989</v>
      </c>
    </row>
    <row r="6" spans="1:6" ht="15.75" thickTop="1" x14ac:dyDescent="0.25">
      <c r="A6" t="s">
        <v>0</v>
      </c>
      <c r="B6" s="9">
        <v>1.0104843752180694</v>
      </c>
      <c r="C6" s="9">
        <v>0.99268963456446724</v>
      </c>
      <c r="D6" s="9">
        <v>0.99701242044746952</v>
      </c>
      <c r="E6" s="9">
        <v>1.0085193745074568</v>
      </c>
      <c r="F6" s="9">
        <v>0.99231087660940531</v>
      </c>
    </row>
    <row r="7" spans="1:6" x14ac:dyDescent="0.25">
      <c r="A7" s="4" t="s">
        <v>1</v>
      </c>
      <c r="B7" s="10">
        <v>0.98951562478193078</v>
      </c>
      <c r="C7" s="10">
        <v>1.0073103654355327</v>
      </c>
      <c r="D7" s="10">
        <v>1.0029875795525305</v>
      </c>
      <c r="E7" s="10">
        <v>0.99148062549254301</v>
      </c>
      <c r="F7" s="10">
        <v>1.0076891233905949</v>
      </c>
    </row>
    <row r="9" spans="1:6" x14ac:dyDescent="0.25">
      <c r="A9" t="s">
        <v>33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5094D-6C35-419A-87F0-45D1212F5173}">
  <dimension ref="A1:CJ109"/>
  <sheetViews>
    <sheetView workbookViewId="0"/>
  </sheetViews>
  <sheetFormatPr defaultRowHeight="15" x14ac:dyDescent="0.25"/>
  <cols>
    <col min="1" max="1" width="10" bestFit="1" customWidth="1"/>
  </cols>
  <sheetData>
    <row r="1" spans="1:88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</row>
    <row r="2" spans="1:88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4">
        <f>M2+1</f>
        <v>13</v>
      </c>
      <c r="O2" s="4">
        <f t="shared" ref="O2:BZ2" si="0">N2+1</f>
        <v>14</v>
      </c>
      <c r="P2" s="4">
        <f t="shared" si="0"/>
        <v>15</v>
      </c>
      <c r="Q2" s="4">
        <f t="shared" si="0"/>
        <v>16</v>
      </c>
      <c r="R2" s="4">
        <f t="shared" si="0"/>
        <v>17</v>
      </c>
      <c r="S2" s="4">
        <f t="shared" si="0"/>
        <v>18</v>
      </c>
      <c r="T2" s="4">
        <f t="shared" si="0"/>
        <v>19</v>
      </c>
      <c r="U2" s="4">
        <f t="shared" si="0"/>
        <v>20</v>
      </c>
      <c r="V2" s="4">
        <f t="shared" si="0"/>
        <v>21</v>
      </c>
      <c r="W2" s="4">
        <f t="shared" si="0"/>
        <v>22</v>
      </c>
      <c r="X2" s="4">
        <f t="shared" si="0"/>
        <v>23</v>
      </c>
      <c r="Y2" s="4">
        <f t="shared" si="0"/>
        <v>24</v>
      </c>
      <c r="Z2" s="4">
        <f t="shared" si="0"/>
        <v>25</v>
      </c>
      <c r="AA2" s="4">
        <f t="shared" si="0"/>
        <v>26</v>
      </c>
      <c r="AB2" s="4">
        <f t="shared" si="0"/>
        <v>27</v>
      </c>
      <c r="AC2" s="4">
        <f t="shared" si="0"/>
        <v>28</v>
      </c>
      <c r="AD2" s="4">
        <f t="shared" si="0"/>
        <v>29</v>
      </c>
      <c r="AE2" s="4">
        <f t="shared" si="0"/>
        <v>30</v>
      </c>
      <c r="AF2" s="4">
        <f t="shared" si="0"/>
        <v>31</v>
      </c>
      <c r="AG2" s="4">
        <f t="shared" si="0"/>
        <v>32</v>
      </c>
      <c r="AH2" s="4">
        <f t="shared" si="0"/>
        <v>33</v>
      </c>
      <c r="AI2" s="4">
        <f t="shared" si="0"/>
        <v>34</v>
      </c>
      <c r="AJ2" s="4">
        <f t="shared" si="0"/>
        <v>35</v>
      </c>
      <c r="AK2" s="4">
        <f t="shared" si="0"/>
        <v>36</v>
      </c>
      <c r="AL2" s="4">
        <f t="shared" si="0"/>
        <v>37</v>
      </c>
      <c r="AM2" s="4">
        <f t="shared" si="0"/>
        <v>38</v>
      </c>
      <c r="AN2" s="4">
        <f t="shared" si="0"/>
        <v>39</v>
      </c>
      <c r="AO2" s="4">
        <f t="shared" si="0"/>
        <v>40</v>
      </c>
      <c r="AP2" s="4">
        <f t="shared" si="0"/>
        <v>41</v>
      </c>
      <c r="AQ2" s="4">
        <f t="shared" si="0"/>
        <v>42</v>
      </c>
      <c r="AR2" s="4">
        <f t="shared" si="0"/>
        <v>43</v>
      </c>
      <c r="AS2" s="4">
        <f t="shared" si="0"/>
        <v>44</v>
      </c>
      <c r="AT2" s="4">
        <f t="shared" si="0"/>
        <v>45</v>
      </c>
      <c r="AU2" s="4">
        <f t="shared" si="0"/>
        <v>46</v>
      </c>
      <c r="AV2" s="4">
        <f>AU2+1</f>
        <v>47</v>
      </c>
      <c r="AW2" s="4">
        <f t="shared" si="0"/>
        <v>48</v>
      </c>
      <c r="AX2" s="4">
        <f t="shared" si="0"/>
        <v>49</v>
      </c>
      <c r="AY2" s="4">
        <f t="shared" si="0"/>
        <v>50</v>
      </c>
      <c r="AZ2" s="4">
        <f t="shared" si="0"/>
        <v>51</v>
      </c>
      <c r="BA2" s="4">
        <f t="shared" si="0"/>
        <v>52</v>
      </c>
      <c r="BB2" s="4">
        <f t="shared" si="0"/>
        <v>53</v>
      </c>
      <c r="BC2" s="4">
        <f t="shared" si="0"/>
        <v>54</v>
      </c>
      <c r="BD2" s="4">
        <f t="shared" si="0"/>
        <v>55</v>
      </c>
      <c r="BE2" s="4">
        <f t="shared" si="0"/>
        <v>56</v>
      </c>
      <c r="BF2" s="4">
        <f t="shared" si="0"/>
        <v>57</v>
      </c>
      <c r="BG2" s="4">
        <f t="shared" si="0"/>
        <v>58</v>
      </c>
      <c r="BH2" s="4">
        <f t="shared" si="0"/>
        <v>59</v>
      </c>
      <c r="BI2" s="4">
        <f t="shared" si="0"/>
        <v>60</v>
      </c>
      <c r="BJ2" s="4">
        <f t="shared" si="0"/>
        <v>61</v>
      </c>
      <c r="BK2" s="4">
        <f t="shared" si="0"/>
        <v>62</v>
      </c>
      <c r="BL2" s="4">
        <f t="shared" si="0"/>
        <v>63</v>
      </c>
      <c r="BM2" s="4">
        <f t="shared" si="0"/>
        <v>64</v>
      </c>
      <c r="BN2" s="4">
        <f t="shared" si="0"/>
        <v>65</v>
      </c>
      <c r="BO2" s="4">
        <f t="shared" si="0"/>
        <v>66</v>
      </c>
      <c r="BP2" s="4">
        <f t="shared" si="0"/>
        <v>67</v>
      </c>
      <c r="BQ2" s="4">
        <f t="shared" si="0"/>
        <v>68</v>
      </c>
      <c r="BR2" s="4">
        <f t="shared" si="0"/>
        <v>69</v>
      </c>
      <c r="BS2" s="4">
        <f>BR2+1</f>
        <v>70</v>
      </c>
      <c r="BT2" s="4">
        <f t="shared" si="0"/>
        <v>71</v>
      </c>
      <c r="BU2" s="4">
        <f t="shared" si="0"/>
        <v>72</v>
      </c>
      <c r="BV2" s="4">
        <f t="shared" si="0"/>
        <v>73</v>
      </c>
      <c r="BW2" s="4">
        <f t="shared" si="0"/>
        <v>74</v>
      </c>
      <c r="BX2" s="4">
        <f t="shared" si="0"/>
        <v>75</v>
      </c>
      <c r="BY2" s="4">
        <f t="shared" si="0"/>
        <v>76</v>
      </c>
      <c r="BZ2" s="4">
        <f t="shared" si="0"/>
        <v>77</v>
      </c>
      <c r="CA2" s="4">
        <f t="shared" ref="CA2:CJ2" si="1">BZ2+1</f>
        <v>78</v>
      </c>
      <c r="CB2" s="4">
        <f t="shared" si="1"/>
        <v>79</v>
      </c>
      <c r="CC2" s="4">
        <f t="shared" si="1"/>
        <v>80</v>
      </c>
      <c r="CD2" s="4">
        <f t="shared" si="1"/>
        <v>81</v>
      </c>
      <c r="CE2" s="4">
        <f t="shared" si="1"/>
        <v>82</v>
      </c>
      <c r="CF2" s="4">
        <f t="shared" si="1"/>
        <v>83</v>
      </c>
      <c r="CG2" s="4">
        <f t="shared" si="1"/>
        <v>84</v>
      </c>
      <c r="CH2" s="4">
        <f t="shared" si="1"/>
        <v>85</v>
      </c>
      <c r="CI2" s="4">
        <f t="shared" si="1"/>
        <v>86</v>
      </c>
      <c r="CJ2" s="4">
        <f t="shared" si="1"/>
        <v>87</v>
      </c>
    </row>
    <row r="3" spans="1:88" x14ac:dyDescent="0.25">
      <c r="A3" s="1" t="s">
        <v>35</v>
      </c>
      <c r="B3" s="6">
        <v>42.383000000000003</v>
      </c>
      <c r="C3" s="6">
        <v>43.817</v>
      </c>
      <c r="D3" s="6">
        <v>43.423999999999999</v>
      </c>
      <c r="E3" s="6">
        <v>42.578000000000003</v>
      </c>
      <c r="F3" s="6">
        <v>37.383000000000003</v>
      </c>
      <c r="G3" s="6">
        <v>33.896000000000001</v>
      </c>
      <c r="H3" s="6">
        <v>14.769</v>
      </c>
      <c r="I3" s="6">
        <v>18.396000000000001</v>
      </c>
      <c r="J3" s="6">
        <v>37.591999999999999</v>
      </c>
      <c r="K3" s="6">
        <v>36.908999999999999</v>
      </c>
      <c r="L3" s="6">
        <v>38.213000000000001</v>
      </c>
      <c r="M3" s="6">
        <v>45.793999999999997</v>
      </c>
      <c r="N3" s="6">
        <v>39.911999999999999</v>
      </c>
      <c r="O3" s="6">
        <v>46.822000000000003</v>
      </c>
      <c r="P3" s="6">
        <v>35.475999999999999</v>
      </c>
      <c r="Q3" s="6">
        <v>36.265000000000001</v>
      </c>
      <c r="R3" s="6">
        <v>32.902999999999999</v>
      </c>
      <c r="S3" s="6">
        <v>31.213999999999999</v>
      </c>
      <c r="T3" s="6">
        <v>29.760999999999999</v>
      </c>
      <c r="U3" s="6">
        <v>37.293999999999997</v>
      </c>
      <c r="V3" s="6">
        <v>37.579000000000001</v>
      </c>
      <c r="W3" s="6">
        <v>37.139000000000003</v>
      </c>
      <c r="X3" s="6">
        <v>45.802</v>
      </c>
      <c r="Y3" s="6">
        <v>44.106999999999999</v>
      </c>
      <c r="Z3" s="6">
        <v>43.249000000000002</v>
      </c>
      <c r="AA3" s="6">
        <v>43.960999999999999</v>
      </c>
      <c r="AB3" s="6">
        <v>40.701000000000001</v>
      </c>
      <c r="AC3" s="6">
        <v>46.043999999999997</v>
      </c>
      <c r="AD3" s="6">
        <v>42.773000000000003</v>
      </c>
      <c r="AE3" s="6">
        <v>39.386000000000003</v>
      </c>
      <c r="AF3" s="6">
        <v>39.783000000000001</v>
      </c>
      <c r="AG3" s="6">
        <v>35.405999999999999</v>
      </c>
      <c r="AH3" s="6">
        <v>38.686</v>
      </c>
      <c r="AI3" s="6">
        <v>46.289000000000001</v>
      </c>
      <c r="AJ3" s="6">
        <v>40.168999999999997</v>
      </c>
      <c r="AK3" s="6">
        <v>38.942</v>
      </c>
      <c r="AL3" s="6">
        <v>41.719000000000001</v>
      </c>
      <c r="AM3" s="6">
        <v>41.451000000000001</v>
      </c>
      <c r="AN3" s="6">
        <v>41.768999999999998</v>
      </c>
      <c r="AO3" s="6">
        <v>38.375999999999998</v>
      </c>
      <c r="AP3" s="6">
        <v>39.832999999999998</v>
      </c>
      <c r="AQ3" s="6">
        <v>39.499000000000002</v>
      </c>
      <c r="AR3" s="6">
        <v>46.771000000000001</v>
      </c>
      <c r="AS3" s="6">
        <v>47.470999999999997</v>
      </c>
      <c r="AT3" s="6">
        <v>56.488</v>
      </c>
      <c r="AU3" s="6">
        <v>44.048000000000002</v>
      </c>
      <c r="AV3" s="6">
        <v>32.593000000000004</v>
      </c>
      <c r="AW3" s="6">
        <v>34.29</v>
      </c>
      <c r="AX3" s="6">
        <v>42.24</v>
      </c>
      <c r="AY3" s="6">
        <v>39.447000000000003</v>
      </c>
      <c r="AZ3" s="6">
        <v>40.085000000000001</v>
      </c>
      <c r="BA3" s="6">
        <v>39.896999999999998</v>
      </c>
      <c r="BB3" s="6">
        <v>42.808</v>
      </c>
      <c r="BC3" s="6">
        <v>41.453000000000003</v>
      </c>
      <c r="BD3" s="6">
        <v>22.706</v>
      </c>
      <c r="BE3" s="6">
        <v>20.98</v>
      </c>
      <c r="BF3" s="6">
        <v>47.738</v>
      </c>
      <c r="BG3" s="6">
        <v>45.587000000000003</v>
      </c>
      <c r="BH3" s="6">
        <v>82.4</v>
      </c>
      <c r="BI3" s="6">
        <v>44.779000000000003</v>
      </c>
      <c r="BJ3" s="6">
        <v>74.135000000000005</v>
      </c>
      <c r="BK3" s="6">
        <v>47.034999999999997</v>
      </c>
      <c r="BL3" s="6">
        <v>82.168000000000006</v>
      </c>
      <c r="BM3" s="6">
        <v>73.578999999999994</v>
      </c>
      <c r="BN3" s="6">
        <v>77.619</v>
      </c>
      <c r="BO3" s="6">
        <v>82.796000000000006</v>
      </c>
      <c r="BP3" s="6">
        <v>47.777000000000001</v>
      </c>
      <c r="BQ3" s="6">
        <v>70.852999999999994</v>
      </c>
      <c r="BR3" s="6">
        <v>74.106999999999999</v>
      </c>
      <c r="BS3" s="6">
        <v>52.783000000000001</v>
      </c>
      <c r="BT3" s="6">
        <v>54.765999999999998</v>
      </c>
      <c r="BU3" s="6">
        <v>76.884</v>
      </c>
      <c r="BV3" s="6">
        <v>49.381</v>
      </c>
      <c r="BW3" s="6">
        <v>81.325999999999993</v>
      </c>
      <c r="BX3" s="6">
        <v>82.126000000000005</v>
      </c>
      <c r="BY3" s="6">
        <v>73.834000000000003</v>
      </c>
      <c r="BZ3" s="6">
        <v>60.191000000000003</v>
      </c>
      <c r="CA3" s="6">
        <v>44.999000000000002</v>
      </c>
      <c r="CB3" s="6">
        <v>61.149000000000001</v>
      </c>
      <c r="CC3" s="6">
        <v>40.901000000000003</v>
      </c>
      <c r="CD3" s="6">
        <v>47.326999999999998</v>
      </c>
      <c r="CE3" s="6">
        <v>79.903000000000006</v>
      </c>
      <c r="CF3" s="6">
        <v>51.247999999999998</v>
      </c>
      <c r="CG3" s="6">
        <v>82.563000000000002</v>
      </c>
      <c r="CH3" s="6">
        <v>85.352999999999994</v>
      </c>
      <c r="CI3" s="6">
        <v>37.771000000000001</v>
      </c>
      <c r="CJ3" s="6">
        <v>32.496000000000002</v>
      </c>
    </row>
    <row r="4" spans="1:88" x14ac:dyDescent="0.25">
      <c r="A4" s="1" t="s">
        <v>41</v>
      </c>
      <c r="B4" s="6">
        <v>2E-3</v>
      </c>
      <c r="C4" s="6">
        <v>0.02</v>
      </c>
      <c r="D4" s="6">
        <v>0</v>
      </c>
      <c r="E4" s="6">
        <v>2.1000000000000001E-2</v>
      </c>
      <c r="F4" s="6">
        <v>0.97199999999999998</v>
      </c>
      <c r="G4" s="6">
        <v>0.184</v>
      </c>
      <c r="H4" s="6">
        <v>3.3000000000000002E-2</v>
      </c>
      <c r="I4" s="6">
        <v>0.128</v>
      </c>
      <c r="J4" s="6">
        <v>0.54300000000000004</v>
      </c>
      <c r="K4" s="6">
        <v>0.46500000000000002</v>
      </c>
      <c r="L4" s="6">
        <v>0.81799999999999995</v>
      </c>
      <c r="M4" s="6">
        <v>0.41399999999999998</v>
      </c>
      <c r="N4" s="6">
        <v>1.5720000000000001</v>
      </c>
      <c r="O4" s="6">
        <v>0.58799999999999997</v>
      </c>
      <c r="P4" s="6">
        <v>1.026</v>
      </c>
      <c r="Q4" s="6">
        <v>0.56399999999999995</v>
      </c>
      <c r="R4" s="6">
        <v>0.69899999999999995</v>
      </c>
      <c r="S4" s="6">
        <v>0.44900000000000001</v>
      </c>
      <c r="T4" s="6">
        <v>0.40200000000000002</v>
      </c>
      <c r="U4" s="6">
        <v>0.86299999999999999</v>
      </c>
      <c r="V4" s="6">
        <v>0.35699999999999998</v>
      </c>
      <c r="W4" s="6">
        <v>0.80700000000000005</v>
      </c>
      <c r="X4" s="6">
        <v>0</v>
      </c>
      <c r="Y4" s="6">
        <v>3.5000000000000003E-2</v>
      </c>
      <c r="Z4" s="6">
        <v>8.9999999999999993E-3</v>
      </c>
      <c r="AA4" s="6">
        <v>8.0000000000000002E-3</v>
      </c>
      <c r="AB4" s="6">
        <v>8.0000000000000002E-3</v>
      </c>
      <c r="AC4" s="6">
        <v>1.4999999999999999E-2</v>
      </c>
      <c r="AD4" s="6">
        <v>2.3E-2</v>
      </c>
      <c r="AE4" s="6">
        <v>0.97599999999999998</v>
      </c>
      <c r="AF4" s="6">
        <v>1.016</v>
      </c>
      <c r="AG4" s="6">
        <v>0.38700000000000001</v>
      </c>
      <c r="AH4" s="6">
        <v>0.56299999999999994</v>
      </c>
      <c r="AI4" s="6">
        <v>9.8000000000000004E-2</v>
      </c>
      <c r="AJ4" s="6">
        <v>0.161</v>
      </c>
      <c r="AK4" s="6">
        <v>0.15</v>
      </c>
      <c r="AL4" s="6">
        <v>0.438</v>
      </c>
      <c r="AM4" s="6">
        <v>0.52400000000000002</v>
      </c>
      <c r="AN4" s="6">
        <v>0.38400000000000001</v>
      </c>
      <c r="AO4" s="6">
        <v>5.5E-2</v>
      </c>
      <c r="AP4" s="6">
        <v>0</v>
      </c>
      <c r="AQ4" s="6">
        <v>0.253</v>
      </c>
      <c r="AR4" s="6">
        <v>0.68899999999999995</v>
      </c>
      <c r="AS4" s="6">
        <v>0.71599999999999997</v>
      </c>
      <c r="AT4" s="6">
        <v>0.41499999999999998</v>
      </c>
      <c r="AU4" s="6">
        <v>0.47399999999999998</v>
      </c>
      <c r="AV4" s="6">
        <v>0.33400000000000002</v>
      </c>
      <c r="AW4" s="6">
        <v>0.23</v>
      </c>
      <c r="AX4" s="6">
        <v>1.6559999999999999</v>
      </c>
      <c r="AY4" s="6">
        <v>1.4950000000000001</v>
      </c>
      <c r="AZ4" s="6">
        <v>1.383</v>
      </c>
      <c r="BA4" s="6">
        <v>1.4850000000000001</v>
      </c>
      <c r="BB4" s="6">
        <v>0.96799999999999997</v>
      </c>
      <c r="BC4" s="6">
        <v>1.2370000000000001</v>
      </c>
      <c r="BD4" s="6">
        <v>0.111</v>
      </c>
      <c r="BE4" s="6">
        <v>0.59399999999999997</v>
      </c>
      <c r="BF4" s="6">
        <v>0.84</v>
      </c>
      <c r="BG4" s="6">
        <v>0.83399999999999996</v>
      </c>
      <c r="BH4" s="6">
        <v>0.189</v>
      </c>
      <c r="BI4" s="6">
        <v>0.13600000000000001</v>
      </c>
      <c r="BJ4" s="6">
        <v>0.41599999999999998</v>
      </c>
      <c r="BK4" s="6">
        <v>0.38900000000000001</v>
      </c>
      <c r="BL4" s="6">
        <v>0.41399999999999998</v>
      </c>
      <c r="BM4" s="6">
        <v>0.436</v>
      </c>
      <c r="BN4" s="6">
        <v>4.8000000000000001E-2</v>
      </c>
      <c r="BO4" s="6">
        <v>0.88300000000000001</v>
      </c>
      <c r="BP4" s="6">
        <v>0.53400000000000003</v>
      </c>
      <c r="BQ4" s="6">
        <v>0.14599999999999999</v>
      </c>
      <c r="BR4" s="6">
        <v>0.151</v>
      </c>
      <c r="BS4" s="6">
        <v>0.14299999999999999</v>
      </c>
      <c r="BT4" s="6">
        <v>0.28899999999999998</v>
      </c>
      <c r="BU4" s="6">
        <v>0.11899999999999999</v>
      </c>
      <c r="BV4" s="6">
        <v>0.10299999999999999</v>
      </c>
      <c r="BW4" s="6">
        <v>0.14199999999999999</v>
      </c>
      <c r="BX4" s="6">
        <v>0.186</v>
      </c>
      <c r="BY4" s="6">
        <v>0.254</v>
      </c>
      <c r="BZ4" s="6">
        <v>0.14000000000000001</v>
      </c>
      <c r="CA4" s="6">
        <v>0.105</v>
      </c>
      <c r="CB4" s="6">
        <v>8.3000000000000004E-2</v>
      </c>
      <c r="CC4" s="6">
        <v>0.13900000000000001</v>
      </c>
      <c r="CD4" s="6">
        <v>0.23799999999999999</v>
      </c>
      <c r="CE4" s="6">
        <v>0.29099999999999998</v>
      </c>
      <c r="CF4" s="6">
        <v>0.05</v>
      </c>
      <c r="CG4" s="6">
        <v>0.189</v>
      </c>
      <c r="CH4" s="6">
        <v>0.32200000000000001</v>
      </c>
      <c r="CI4" s="6">
        <v>1.867</v>
      </c>
      <c r="CJ4" s="6">
        <v>1.258</v>
      </c>
    </row>
    <row r="5" spans="1:88" x14ac:dyDescent="0.25">
      <c r="A5" s="1" t="s">
        <v>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0.14399999999999999</v>
      </c>
      <c r="H5" s="6">
        <v>0.45600000000000002</v>
      </c>
      <c r="I5" s="6">
        <v>0.26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1.4999999999999999E-2</v>
      </c>
      <c r="BE5" s="6">
        <v>0</v>
      </c>
      <c r="BF5" s="6">
        <v>0.81699999999999995</v>
      </c>
      <c r="BG5" s="6">
        <v>0.28000000000000003</v>
      </c>
      <c r="BH5" s="6">
        <v>7.1999999999999995E-2</v>
      </c>
      <c r="BI5" s="6">
        <v>0.192</v>
      </c>
      <c r="BJ5" s="6">
        <v>0.871</v>
      </c>
      <c r="BK5" s="6">
        <v>0.84</v>
      </c>
      <c r="BL5" s="6">
        <v>0.36699999999999999</v>
      </c>
      <c r="BM5" s="6">
        <v>0.82899999999999996</v>
      </c>
      <c r="BN5" s="6">
        <v>0.79</v>
      </c>
      <c r="BO5" s="6">
        <v>0.53800000000000003</v>
      </c>
      <c r="BP5" s="6">
        <v>9.1999999999999998E-2</v>
      </c>
      <c r="BQ5" s="6">
        <v>0.377</v>
      </c>
      <c r="BR5" s="6">
        <v>0.64300000000000002</v>
      </c>
      <c r="BS5" s="6">
        <v>0.40500000000000003</v>
      </c>
      <c r="BT5" s="6">
        <v>0.89300000000000002</v>
      </c>
      <c r="BU5" s="6">
        <v>0.19</v>
      </c>
      <c r="BV5" s="6">
        <v>0.623</v>
      </c>
      <c r="BW5" s="6">
        <v>0.40899999999999997</v>
      </c>
      <c r="BX5" s="6">
        <v>0.5</v>
      </c>
      <c r="BY5" s="6">
        <v>0.81599999999999995</v>
      </c>
      <c r="BZ5" s="6">
        <v>0.505</v>
      </c>
      <c r="CA5" s="6">
        <v>0.23499999999999999</v>
      </c>
      <c r="CB5" s="6">
        <v>0.13600000000000001</v>
      </c>
      <c r="CC5" s="6">
        <v>0.27300000000000002</v>
      </c>
      <c r="CD5" s="6">
        <v>0.43099999999999999</v>
      </c>
      <c r="CE5" s="6">
        <v>0.70399999999999996</v>
      </c>
      <c r="CF5" s="6">
        <v>8.2000000000000003E-2</v>
      </c>
      <c r="CG5" s="6">
        <v>0.13400000000000001</v>
      </c>
      <c r="CH5" s="6">
        <v>0.156</v>
      </c>
      <c r="CI5" s="6">
        <v>0.11600000000000001</v>
      </c>
      <c r="CJ5" s="6">
        <v>0.23899999999999999</v>
      </c>
    </row>
    <row r="6" spans="1:88" x14ac:dyDescent="0.25">
      <c r="A6" s="1" t="s">
        <v>36</v>
      </c>
      <c r="B6" s="6">
        <v>0.5</v>
      </c>
      <c r="C6" s="6">
        <v>0.47099999999999997</v>
      </c>
      <c r="D6" s="6">
        <v>9.2999999999999999E-2</v>
      </c>
      <c r="E6" s="6">
        <v>0.16</v>
      </c>
      <c r="F6" s="6">
        <v>0.106</v>
      </c>
      <c r="G6" s="6">
        <v>0.05</v>
      </c>
      <c r="H6" s="6">
        <v>2.4E-2</v>
      </c>
      <c r="I6" s="6">
        <v>0.183</v>
      </c>
      <c r="J6" s="6">
        <v>0.10100000000000001</v>
      </c>
      <c r="K6" s="6">
        <v>0.52500000000000002</v>
      </c>
      <c r="L6" s="6">
        <v>0.49199999999999999</v>
      </c>
      <c r="M6" s="6">
        <v>0.14299999999999999</v>
      </c>
      <c r="N6" s="6">
        <v>0.12</v>
      </c>
      <c r="O6" s="6">
        <v>0.56799999999999995</v>
      </c>
      <c r="P6" s="6">
        <v>0.129</v>
      </c>
      <c r="Q6" s="6">
        <v>0.109</v>
      </c>
      <c r="R6" s="6">
        <v>0.11600000000000001</v>
      </c>
      <c r="S6" s="6">
        <v>0.373</v>
      </c>
      <c r="T6" s="6">
        <v>0.40300000000000002</v>
      </c>
      <c r="U6" s="6">
        <v>0.39800000000000002</v>
      </c>
      <c r="V6" s="6">
        <v>0.38300000000000001</v>
      </c>
      <c r="W6" s="6">
        <v>0.47499999999999998</v>
      </c>
      <c r="X6" s="6">
        <v>9.1999999999999998E-2</v>
      </c>
      <c r="Y6" s="6">
        <v>0.15</v>
      </c>
      <c r="Z6" s="6">
        <v>0.52100000000000002</v>
      </c>
      <c r="AA6" s="6">
        <v>0.622</v>
      </c>
      <c r="AB6" s="6">
        <v>9.1999999999999998E-2</v>
      </c>
      <c r="AC6" s="6">
        <v>0.71</v>
      </c>
      <c r="AD6" s="6">
        <v>0.53800000000000003</v>
      </c>
      <c r="AE6" s="6">
        <v>0.124</v>
      </c>
      <c r="AF6" s="6">
        <v>0.09</v>
      </c>
      <c r="AG6" s="6">
        <v>9.6000000000000002E-2</v>
      </c>
      <c r="AH6" s="6">
        <v>9.2999999999999999E-2</v>
      </c>
      <c r="AI6" s="6">
        <v>0.122</v>
      </c>
      <c r="AJ6" s="6">
        <v>5.1999999999999998E-2</v>
      </c>
      <c r="AK6" s="6">
        <v>0.47299999999999998</v>
      </c>
      <c r="AL6" s="6">
        <v>0.08</v>
      </c>
      <c r="AM6" s="6">
        <v>0.125</v>
      </c>
      <c r="AN6" s="6">
        <v>9.1999999999999998E-2</v>
      </c>
      <c r="AO6" s="6">
        <v>0.104</v>
      </c>
      <c r="AP6" s="6">
        <v>0.56000000000000005</v>
      </c>
      <c r="AQ6" s="6">
        <v>0.47299999999999998</v>
      </c>
      <c r="AR6" s="6">
        <v>0.54900000000000004</v>
      </c>
      <c r="AS6" s="6">
        <v>0.161</v>
      </c>
      <c r="AT6" s="6">
        <v>0.65700000000000003</v>
      </c>
      <c r="AU6" s="6">
        <v>0.46700000000000003</v>
      </c>
      <c r="AV6" s="6">
        <v>0.373</v>
      </c>
      <c r="AW6" s="6">
        <v>0.38100000000000001</v>
      </c>
      <c r="AX6" s="6">
        <v>0.52500000000000002</v>
      </c>
      <c r="AY6" s="6">
        <v>7.0000000000000007E-2</v>
      </c>
      <c r="AZ6" s="6">
        <v>0.127</v>
      </c>
      <c r="BA6" s="6">
        <v>0.114</v>
      </c>
      <c r="BB6" s="6">
        <v>9.6000000000000002E-2</v>
      </c>
      <c r="BC6" s="6">
        <v>5.8000000000000003E-2</v>
      </c>
      <c r="BD6" s="6">
        <v>0.20699999999999999</v>
      </c>
      <c r="BE6" s="6">
        <v>0.221</v>
      </c>
      <c r="BF6" s="6">
        <v>0.56799999999999995</v>
      </c>
      <c r="BG6" s="6">
        <v>0.56100000000000005</v>
      </c>
      <c r="BH6" s="6">
        <v>1.079</v>
      </c>
      <c r="BI6" s="6">
        <v>0.53500000000000003</v>
      </c>
      <c r="BJ6" s="6">
        <v>0.90500000000000003</v>
      </c>
      <c r="BK6" s="6">
        <v>0.55700000000000005</v>
      </c>
      <c r="BL6" s="6">
        <v>0.24199999999999999</v>
      </c>
      <c r="BM6" s="6">
        <v>0.871</v>
      </c>
      <c r="BN6" s="6">
        <v>0.185</v>
      </c>
      <c r="BO6" s="6">
        <v>2.5000000000000001E-2</v>
      </c>
      <c r="BP6" s="6">
        <v>0.61499999999999999</v>
      </c>
      <c r="BQ6" s="6">
        <v>0.89400000000000002</v>
      </c>
      <c r="BR6" s="6">
        <v>0.184</v>
      </c>
      <c r="BS6" s="6">
        <v>0.67400000000000004</v>
      </c>
      <c r="BT6" s="6">
        <v>0.13500000000000001</v>
      </c>
      <c r="BU6" s="6">
        <v>0.90700000000000003</v>
      </c>
      <c r="BV6" s="6">
        <v>0.5</v>
      </c>
      <c r="BW6" s="6">
        <v>0.20300000000000001</v>
      </c>
      <c r="BX6" s="6">
        <v>0.25600000000000001</v>
      </c>
      <c r="BY6" s="6">
        <v>0.98399999999999999</v>
      </c>
      <c r="BZ6" s="6">
        <v>0.78400000000000003</v>
      </c>
      <c r="CA6" s="6">
        <v>0.59099999999999997</v>
      </c>
      <c r="CB6" s="6">
        <v>0.69899999999999995</v>
      </c>
      <c r="CC6" s="6">
        <v>0.48699999999999999</v>
      </c>
      <c r="CD6" s="6">
        <v>8.5000000000000006E-2</v>
      </c>
      <c r="CE6" s="6">
        <v>0.17499999999999999</v>
      </c>
      <c r="CF6" s="6">
        <v>0.621</v>
      </c>
      <c r="CG6" s="6">
        <v>0.17399999999999999</v>
      </c>
      <c r="CH6" s="6">
        <v>0.14299999999999999</v>
      </c>
      <c r="CI6" s="6">
        <v>0.48799999999999999</v>
      </c>
      <c r="CJ6" s="6">
        <v>3.2000000000000001E-2</v>
      </c>
    </row>
    <row r="7" spans="1:88" x14ac:dyDescent="0.25">
      <c r="A7" s="1" t="s">
        <v>44</v>
      </c>
      <c r="B7" s="32">
        <v>56.331000000000003</v>
      </c>
      <c r="C7" s="32">
        <v>55.694000000000003</v>
      </c>
      <c r="D7" s="32">
        <v>56.49</v>
      </c>
      <c r="E7" s="32">
        <v>57.128999999999998</v>
      </c>
      <c r="F7" s="32">
        <v>61.738999999999997</v>
      </c>
      <c r="G7" s="32">
        <v>64.683999999999997</v>
      </c>
      <c r="H7" s="32">
        <v>85.929000000000002</v>
      </c>
      <c r="I7" s="32">
        <v>81.048000000000002</v>
      </c>
      <c r="J7" s="32">
        <v>61.261000000000003</v>
      </c>
      <c r="K7" s="32">
        <v>62.756</v>
      </c>
      <c r="L7" s="32">
        <v>61.512999999999998</v>
      </c>
      <c r="M7" s="32">
        <v>53.441000000000003</v>
      </c>
      <c r="N7" s="32">
        <v>60.296999999999997</v>
      </c>
      <c r="O7" s="32">
        <v>52.662999999999997</v>
      </c>
      <c r="P7" s="6">
        <v>63.82</v>
      </c>
      <c r="Q7" s="6">
        <v>62.523000000000003</v>
      </c>
      <c r="R7" s="6">
        <v>66.53</v>
      </c>
      <c r="S7" s="6">
        <v>69.024000000000001</v>
      </c>
      <c r="T7" s="6">
        <v>70.534000000000006</v>
      </c>
      <c r="U7" s="6">
        <v>62.978999999999999</v>
      </c>
      <c r="V7" s="6">
        <v>61.515000000000001</v>
      </c>
      <c r="W7" s="6">
        <v>62.481999999999999</v>
      </c>
      <c r="X7" s="6">
        <v>53.712000000000003</v>
      </c>
      <c r="Y7" s="6">
        <v>55.737000000000002</v>
      </c>
      <c r="Z7" s="6">
        <v>57.012</v>
      </c>
      <c r="AA7" s="6">
        <v>56.024999999999999</v>
      </c>
      <c r="AB7" s="6">
        <v>59.081000000000003</v>
      </c>
      <c r="AC7" s="6">
        <v>53.722000000000001</v>
      </c>
      <c r="AD7" s="6">
        <v>56.502000000000002</v>
      </c>
      <c r="AE7" s="6">
        <v>58.216999999999999</v>
      </c>
      <c r="AF7" s="6">
        <v>60.026000000000003</v>
      </c>
      <c r="AG7" s="6">
        <v>64.040000000000006</v>
      </c>
      <c r="AH7" s="6">
        <v>60.914999999999999</v>
      </c>
      <c r="AI7" s="6">
        <v>52.658000000000001</v>
      </c>
      <c r="AJ7" s="6">
        <v>58.63</v>
      </c>
      <c r="AK7" s="6">
        <v>60.179000000000002</v>
      </c>
      <c r="AL7" s="6">
        <v>58.259</v>
      </c>
      <c r="AM7" s="6">
        <v>55.871000000000002</v>
      </c>
      <c r="AN7" s="6">
        <v>58.566000000000003</v>
      </c>
      <c r="AO7" s="6">
        <v>60.774000000000001</v>
      </c>
      <c r="AP7" s="6">
        <v>60</v>
      </c>
      <c r="AQ7" s="6">
        <v>59.679000000000002</v>
      </c>
      <c r="AR7" s="6">
        <v>53.476999999999997</v>
      </c>
      <c r="AS7" s="6">
        <v>52.33</v>
      </c>
      <c r="AT7" s="6">
        <v>42.378999999999998</v>
      </c>
      <c r="AU7" s="6">
        <v>55.939</v>
      </c>
      <c r="AV7" s="6">
        <v>67.456999999999994</v>
      </c>
      <c r="AW7" s="6">
        <v>65.884</v>
      </c>
      <c r="AX7" s="6">
        <v>57.427</v>
      </c>
      <c r="AY7" s="6">
        <v>59.411999999999999</v>
      </c>
      <c r="AZ7" s="6">
        <v>60.529000000000003</v>
      </c>
      <c r="BA7" s="6">
        <v>60.566000000000003</v>
      </c>
      <c r="BB7" s="6">
        <v>57.808999999999997</v>
      </c>
      <c r="BC7" s="6">
        <v>58.832999999999998</v>
      </c>
      <c r="BD7" s="6">
        <v>78.878</v>
      </c>
      <c r="BE7" s="6">
        <v>80.234999999999999</v>
      </c>
      <c r="BF7" s="6">
        <v>52.779000000000003</v>
      </c>
      <c r="BG7" s="6">
        <v>52.863999999999997</v>
      </c>
      <c r="BH7" s="6">
        <v>18.138000000000002</v>
      </c>
      <c r="BI7" s="6">
        <v>54.122999999999998</v>
      </c>
      <c r="BJ7" s="6">
        <v>26.283000000000001</v>
      </c>
      <c r="BK7" s="6">
        <v>52.777000000000001</v>
      </c>
      <c r="BL7" s="6">
        <v>17.491</v>
      </c>
      <c r="BM7" s="6">
        <v>26.318999999999999</v>
      </c>
      <c r="BN7" s="6">
        <v>20.396999999999998</v>
      </c>
      <c r="BO7" s="6">
        <v>16.584</v>
      </c>
      <c r="BP7" s="6">
        <v>52.158999999999999</v>
      </c>
      <c r="BQ7" s="6">
        <v>30.300999999999998</v>
      </c>
      <c r="BR7" s="6">
        <v>24.692</v>
      </c>
      <c r="BS7" s="6">
        <v>46.021999999999998</v>
      </c>
      <c r="BT7" s="6">
        <v>44.642000000000003</v>
      </c>
      <c r="BU7" s="6">
        <v>23.832999999999998</v>
      </c>
      <c r="BV7" s="6">
        <v>51.118000000000002</v>
      </c>
      <c r="BW7" s="6">
        <v>18.978000000000002</v>
      </c>
      <c r="BX7" s="6">
        <v>18.390999999999998</v>
      </c>
      <c r="BY7" s="6">
        <v>25.513000000000002</v>
      </c>
      <c r="BZ7" s="6">
        <v>40.186</v>
      </c>
      <c r="CA7" s="6">
        <v>54.515000000000001</v>
      </c>
      <c r="CB7" s="6">
        <v>39.323999999999998</v>
      </c>
      <c r="CC7" s="6">
        <v>59.881</v>
      </c>
      <c r="CD7" s="6">
        <v>52.527999999999999</v>
      </c>
      <c r="CE7" s="6">
        <v>19.920000000000002</v>
      </c>
      <c r="CF7" s="6">
        <v>48.113999999999997</v>
      </c>
      <c r="CG7" s="6">
        <v>18.401</v>
      </c>
      <c r="CH7" s="6">
        <v>15.398</v>
      </c>
      <c r="CI7" s="6">
        <v>59.994</v>
      </c>
      <c r="CJ7" s="6">
        <v>66.302999999999997</v>
      </c>
    </row>
    <row r="8" spans="1:88" x14ac:dyDescent="0.25">
      <c r="A8" s="1" t="s">
        <v>46</v>
      </c>
      <c r="B8" s="6">
        <v>0.28499999999999998</v>
      </c>
      <c r="C8" s="6">
        <v>6.8000000000000005E-2</v>
      </c>
      <c r="D8" s="6">
        <v>0.36699999999999999</v>
      </c>
      <c r="E8" s="6">
        <v>8.8999999999999996E-2</v>
      </c>
      <c r="F8" s="6">
        <v>0</v>
      </c>
      <c r="G8" s="6">
        <v>0.41599999999999998</v>
      </c>
      <c r="H8" s="6">
        <v>0.13500000000000001</v>
      </c>
      <c r="I8" s="6">
        <v>0.13400000000000001</v>
      </c>
      <c r="J8" s="6">
        <v>0.249</v>
      </c>
      <c r="K8" s="6">
        <v>2.1000000000000001E-2</v>
      </c>
      <c r="L8" s="6">
        <v>0.20100000000000001</v>
      </c>
      <c r="M8" s="6">
        <v>0.214</v>
      </c>
      <c r="N8" s="6">
        <v>0.151</v>
      </c>
      <c r="O8" s="6">
        <v>0</v>
      </c>
      <c r="P8" s="6">
        <v>4.8000000000000001E-2</v>
      </c>
      <c r="Q8" s="6">
        <v>8.8999999999999996E-2</v>
      </c>
      <c r="R8" s="6">
        <v>0.09</v>
      </c>
      <c r="S8" s="6">
        <v>0.18099999999999999</v>
      </c>
      <c r="T8" s="6">
        <v>0.11899999999999999</v>
      </c>
      <c r="U8" s="6">
        <v>0.28000000000000003</v>
      </c>
      <c r="V8" s="6">
        <v>9.6000000000000002E-2</v>
      </c>
      <c r="W8" s="6">
        <v>5.5E-2</v>
      </c>
      <c r="X8" s="6">
        <v>0.11899999999999999</v>
      </c>
      <c r="Y8" s="6">
        <v>9.2999999999999999E-2</v>
      </c>
      <c r="Z8" s="6">
        <v>1.2999999999999999E-2</v>
      </c>
      <c r="AA8" s="6">
        <v>0.159</v>
      </c>
      <c r="AB8" s="6">
        <v>0.20200000000000001</v>
      </c>
      <c r="AC8" s="6">
        <v>5.8999999999999997E-2</v>
      </c>
      <c r="AD8" s="6">
        <v>6.7000000000000004E-2</v>
      </c>
      <c r="AE8" s="6">
        <v>0.217</v>
      </c>
      <c r="AF8" s="6">
        <v>0.31900000000000001</v>
      </c>
      <c r="AG8" s="6">
        <v>0.124</v>
      </c>
      <c r="AH8" s="6">
        <v>6.8000000000000005E-2</v>
      </c>
      <c r="AI8" s="6">
        <v>0.158</v>
      </c>
      <c r="AJ8" s="6">
        <v>6.7000000000000004E-2</v>
      </c>
      <c r="AK8" s="6">
        <v>0</v>
      </c>
      <c r="AL8" s="6">
        <v>7.0000000000000001E-3</v>
      </c>
      <c r="AM8" s="6">
        <v>0</v>
      </c>
      <c r="AN8" s="6">
        <v>0.114</v>
      </c>
      <c r="AO8" s="6">
        <v>0.156</v>
      </c>
      <c r="AP8" s="6">
        <v>0.33700000000000002</v>
      </c>
      <c r="AQ8" s="6">
        <v>0.122</v>
      </c>
      <c r="AR8" s="6">
        <v>0.19800000000000001</v>
      </c>
      <c r="AS8" s="6">
        <v>0.105</v>
      </c>
      <c r="AT8" s="6">
        <v>0.14000000000000001</v>
      </c>
      <c r="AU8" s="6">
        <v>0.115</v>
      </c>
      <c r="AV8" s="6">
        <v>0</v>
      </c>
      <c r="AW8" s="6">
        <v>0.111</v>
      </c>
      <c r="AX8" s="6">
        <v>0.32400000000000001</v>
      </c>
      <c r="AY8" s="6">
        <v>8.8999999999999996E-2</v>
      </c>
      <c r="AZ8" s="6">
        <v>0</v>
      </c>
      <c r="BA8" s="6">
        <v>7.0000000000000001E-3</v>
      </c>
      <c r="BB8" s="6">
        <v>4.1000000000000002E-2</v>
      </c>
      <c r="BC8" s="6">
        <v>0</v>
      </c>
      <c r="BD8" s="6">
        <v>0.124</v>
      </c>
      <c r="BE8" s="6">
        <v>0</v>
      </c>
      <c r="BF8" s="6">
        <v>0.13800000000000001</v>
      </c>
      <c r="BG8" s="6">
        <v>9.2999999999999999E-2</v>
      </c>
      <c r="BH8" s="6">
        <v>0</v>
      </c>
      <c r="BI8" s="6">
        <v>7.2999999999999995E-2</v>
      </c>
      <c r="BJ8" s="6">
        <v>0.13500000000000001</v>
      </c>
      <c r="BK8" s="6">
        <v>0.152</v>
      </c>
      <c r="BL8" s="6">
        <v>0</v>
      </c>
      <c r="BM8" s="6">
        <v>0.106</v>
      </c>
      <c r="BN8" s="6">
        <v>0.13100000000000001</v>
      </c>
      <c r="BO8" s="6">
        <v>6.2E-2</v>
      </c>
      <c r="BP8" s="6">
        <v>0.19900000000000001</v>
      </c>
      <c r="BQ8" s="6">
        <v>7.6999999999999999E-2</v>
      </c>
      <c r="BR8" s="6">
        <v>0.111</v>
      </c>
      <c r="BS8" s="6">
        <v>6.4000000000000001E-2</v>
      </c>
      <c r="BT8" s="6">
        <v>0.20300000000000001</v>
      </c>
      <c r="BU8" s="6">
        <v>3.4000000000000002E-2</v>
      </c>
      <c r="BV8" s="6">
        <v>0.105</v>
      </c>
      <c r="BW8" s="6">
        <v>0.14000000000000001</v>
      </c>
      <c r="BX8" s="6">
        <v>0</v>
      </c>
      <c r="BY8" s="6">
        <v>2.3E-2</v>
      </c>
      <c r="BZ8" s="6">
        <v>0.33700000000000002</v>
      </c>
      <c r="CA8" s="6">
        <v>0.29299999999999998</v>
      </c>
      <c r="CB8" s="6">
        <v>0.224</v>
      </c>
      <c r="CC8" s="6">
        <v>0.13</v>
      </c>
      <c r="CD8" s="6">
        <v>0.106</v>
      </c>
      <c r="CE8" s="6">
        <v>6.2E-2</v>
      </c>
      <c r="CF8" s="6">
        <v>0.11</v>
      </c>
      <c r="CG8" s="6">
        <v>0</v>
      </c>
      <c r="CH8" s="6">
        <v>1.0999999999999999E-2</v>
      </c>
      <c r="CI8" s="6">
        <v>0</v>
      </c>
      <c r="CJ8" s="6">
        <v>0</v>
      </c>
    </row>
    <row r="9" spans="1:88" x14ac:dyDescent="0.25">
      <c r="A9" s="3" t="s">
        <v>25</v>
      </c>
      <c r="B9" s="7">
        <v>0</v>
      </c>
      <c r="C9" s="7">
        <v>0.04</v>
      </c>
      <c r="D9" s="7">
        <v>5.5E-2</v>
      </c>
      <c r="E9" s="7">
        <v>0.04</v>
      </c>
      <c r="F9" s="7">
        <v>4.7E-2</v>
      </c>
      <c r="G9" s="7">
        <v>0.26900000000000002</v>
      </c>
      <c r="H9" s="7">
        <v>0.22600000000000001</v>
      </c>
      <c r="I9" s="7">
        <v>0.68600000000000005</v>
      </c>
      <c r="J9" s="7">
        <v>5.3999999999999999E-2</v>
      </c>
      <c r="K9" s="7">
        <v>0.17299999999999999</v>
      </c>
      <c r="L9" s="7">
        <v>0.17799999999999999</v>
      </c>
      <c r="M9" s="7">
        <v>0.13600000000000001</v>
      </c>
      <c r="N9" s="7">
        <v>0.19400000000000001</v>
      </c>
      <c r="O9" s="7">
        <v>0.124</v>
      </c>
      <c r="P9" s="7">
        <v>0.127</v>
      </c>
      <c r="Q9" s="7">
        <v>0.121</v>
      </c>
      <c r="R9" s="7">
        <v>0.107</v>
      </c>
      <c r="S9" s="7">
        <v>0.17599999999999999</v>
      </c>
      <c r="T9" s="7">
        <v>0.152</v>
      </c>
      <c r="U9" s="7">
        <v>0</v>
      </c>
      <c r="V9" s="7">
        <v>0.187</v>
      </c>
      <c r="W9" s="7">
        <v>0.16300000000000001</v>
      </c>
      <c r="X9" s="7">
        <v>7.6999999999999999E-2</v>
      </c>
      <c r="Y9" s="7">
        <v>0.22700000000000001</v>
      </c>
      <c r="Z9" s="7">
        <v>0.20399999999999999</v>
      </c>
      <c r="AA9" s="7">
        <v>9.9000000000000005E-2</v>
      </c>
      <c r="AB9" s="7">
        <v>0.19500000000000001</v>
      </c>
      <c r="AC9" s="7">
        <v>0.193</v>
      </c>
      <c r="AD9" s="7">
        <v>0.18</v>
      </c>
      <c r="AE9" s="7">
        <v>0.53500000000000003</v>
      </c>
      <c r="AF9" s="7">
        <v>0.36599999999999999</v>
      </c>
      <c r="AG9" s="7">
        <v>0.38500000000000001</v>
      </c>
      <c r="AH9" s="7">
        <v>0.312</v>
      </c>
      <c r="AI9" s="7">
        <v>0</v>
      </c>
      <c r="AJ9" s="7">
        <v>0</v>
      </c>
      <c r="AK9" s="7">
        <v>7.4999999999999997E-2</v>
      </c>
      <c r="AL9" s="7">
        <v>9.2999999999999999E-2</v>
      </c>
      <c r="AM9" s="7">
        <v>0</v>
      </c>
      <c r="AN9" s="7">
        <v>0.114</v>
      </c>
      <c r="AO9" s="7">
        <v>0</v>
      </c>
      <c r="AP9" s="7">
        <v>5.8000000000000003E-2</v>
      </c>
      <c r="AQ9" s="7">
        <v>0</v>
      </c>
      <c r="AR9" s="7">
        <v>0.14499999999999999</v>
      </c>
      <c r="AS9" s="7">
        <v>0.19500000000000001</v>
      </c>
      <c r="AT9" s="7">
        <v>0.23499999999999999</v>
      </c>
      <c r="AU9" s="7">
        <v>0.155</v>
      </c>
      <c r="AV9" s="7">
        <v>0</v>
      </c>
      <c r="AW9" s="7">
        <v>0.19600000000000001</v>
      </c>
      <c r="AX9" s="7">
        <v>0.161</v>
      </c>
      <c r="AY9" s="7">
        <v>0.216</v>
      </c>
      <c r="AZ9" s="7">
        <v>4.0000000000000001E-3</v>
      </c>
      <c r="BA9" s="7">
        <v>0.29799999999999999</v>
      </c>
      <c r="BB9" s="7">
        <v>0.15</v>
      </c>
      <c r="BC9" s="7">
        <v>0.214</v>
      </c>
      <c r="BD9" s="7">
        <v>0.219</v>
      </c>
      <c r="BE9" s="7">
        <v>0.248</v>
      </c>
      <c r="BF9" s="7">
        <v>0</v>
      </c>
      <c r="BG9" s="7">
        <v>0.35099999999999998</v>
      </c>
      <c r="BH9" s="7">
        <v>0</v>
      </c>
      <c r="BI9" s="7">
        <v>8.4000000000000005E-2</v>
      </c>
      <c r="BJ9" s="7">
        <v>7.1999999999999995E-2</v>
      </c>
      <c r="BK9" s="7">
        <v>0.128</v>
      </c>
      <c r="BL9" s="7">
        <v>0.20100000000000001</v>
      </c>
      <c r="BM9" s="7">
        <v>7.3999999999999996E-2</v>
      </c>
      <c r="BN9" s="7">
        <v>0.441</v>
      </c>
      <c r="BO9" s="7">
        <v>0.23200000000000001</v>
      </c>
      <c r="BP9" s="7">
        <v>0.122</v>
      </c>
      <c r="BQ9" s="7">
        <v>6.6000000000000003E-2</v>
      </c>
      <c r="BR9" s="7">
        <v>4.3999999999999997E-2</v>
      </c>
      <c r="BS9" s="7">
        <v>0.08</v>
      </c>
      <c r="BT9" s="7">
        <v>9.6000000000000002E-2</v>
      </c>
      <c r="BU9" s="7">
        <v>0</v>
      </c>
      <c r="BV9" s="7">
        <v>4.8000000000000001E-2</v>
      </c>
      <c r="BW9" s="7">
        <v>0</v>
      </c>
      <c r="BX9" s="7">
        <v>7.1999999999999995E-2</v>
      </c>
      <c r="BY9" s="7">
        <v>4.7E-2</v>
      </c>
      <c r="BZ9" s="7">
        <v>8.1000000000000003E-2</v>
      </c>
      <c r="CA9" s="7">
        <v>0.09</v>
      </c>
      <c r="CB9" s="7">
        <v>0.125</v>
      </c>
      <c r="CC9" s="7">
        <v>0.08</v>
      </c>
      <c r="CD9" s="7">
        <v>6.7000000000000004E-2</v>
      </c>
      <c r="CE9" s="7">
        <v>0.109</v>
      </c>
      <c r="CF9" s="7">
        <v>0.107</v>
      </c>
      <c r="CG9" s="7">
        <v>0.184</v>
      </c>
      <c r="CH9" s="7">
        <v>0.158</v>
      </c>
      <c r="CI9" s="7">
        <v>0.55400000000000005</v>
      </c>
      <c r="CJ9" s="7">
        <v>0.496</v>
      </c>
    </row>
    <row r="10" spans="1:88" ht="15.75" thickBot="1" x14ac:dyDescent="0.3">
      <c r="A10" s="31" t="s">
        <v>12</v>
      </c>
      <c r="B10" s="8">
        <f t="shared" ref="B10:O10" si="2">SUM(B3:B9)</f>
        <v>99.501000000000005</v>
      </c>
      <c r="C10" s="8">
        <f t="shared" si="2"/>
        <v>100.11000000000001</v>
      </c>
      <c r="D10" s="8">
        <f t="shared" si="2"/>
        <v>100.42900000000002</v>
      </c>
      <c r="E10" s="8">
        <f t="shared" si="2"/>
        <v>100.01700000000001</v>
      </c>
      <c r="F10" s="8">
        <f t="shared" si="2"/>
        <v>100.247</v>
      </c>
      <c r="G10" s="8">
        <f t="shared" si="2"/>
        <v>99.643000000000001</v>
      </c>
      <c r="H10" s="8">
        <f t="shared" si="2"/>
        <v>101.572</v>
      </c>
      <c r="I10" s="8">
        <f t="shared" si="2"/>
        <v>100.83500000000001</v>
      </c>
      <c r="J10" s="8">
        <f t="shared" si="2"/>
        <v>99.8</v>
      </c>
      <c r="K10" s="8">
        <f t="shared" si="2"/>
        <v>100.849</v>
      </c>
      <c r="L10" s="8">
        <f t="shared" si="2"/>
        <v>101.41499999999999</v>
      </c>
      <c r="M10" s="8">
        <f t="shared" si="2"/>
        <v>100.142</v>
      </c>
      <c r="N10" s="8">
        <f t="shared" si="2"/>
        <v>102.246</v>
      </c>
      <c r="O10" s="8">
        <f t="shared" si="2"/>
        <v>100.76499999999999</v>
      </c>
      <c r="P10" s="8">
        <v>100.626</v>
      </c>
      <c r="Q10" s="8">
        <v>99.671000000000006</v>
      </c>
      <c r="R10" s="8">
        <v>101.105</v>
      </c>
      <c r="S10" s="8">
        <v>101.843</v>
      </c>
      <c r="T10" s="8">
        <v>101.371</v>
      </c>
      <c r="U10" s="8">
        <v>101.831</v>
      </c>
      <c r="V10" s="8">
        <v>100.14700000000001</v>
      </c>
      <c r="W10" s="8">
        <v>101.126</v>
      </c>
      <c r="X10" s="8">
        <v>99.802000000000007</v>
      </c>
      <c r="Y10" s="8">
        <v>100.358</v>
      </c>
      <c r="Z10" s="8">
        <v>101.02500000000001</v>
      </c>
      <c r="AA10" s="8">
        <v>100.974</v>
      </c>
      <c r="AB10" s="8">
        <v>100.309</v>
      </c>
      <c r="AC10" s="8">
        <v>100.753</v>
      </c>
      <c r="AD10" s="8">
        <v>100.175</v>
      </c>
      <c r="AE10" s="8">
        <v>99.454999999999998</v>
      </c>
      <c r="AF10" s="8">
        <v>101.6</v>
      </c>
      <c r="AG10" s="8">
        <v>100.438</v>
      </c>
      <c r="AH10" s="8">
        <v>100.637</v>
      </c>
      <c r="AI10" s="8">
        <f t="shared" ref="AI10:BN10" si="3">SUM(AI3:AI9)</f>
        <v>99.325000000000003</v>
      </c>
      <c r="AJ10" s="8">
        <f t="shared" si="3"/>
        <v>99.078999999999994</v>
      </c>
      <c r="AK10" s="8">
        <f t="shared" si="3"/>
        <v>99.819000000000003</v>
      </c>
      <c r="AL10" s="8">
        <f t="shared" si="3"/>
        <v>100.59600000000002</v>
      </c>
      <c r="AM10" s="8">
        <f t="shared" si="3"/>
        <v>97.971000000000004</v>
      </c>
      <c r="AN10" s="8">
        <f t="shared" si="3"/>
        <v>101.03900000000002</v>
      </c>
      <c r="AO10" s="8">
        <f t="shared" si="3"/>
        <v>99.465000000000003</v>
      </c>
      <c r="AP10" s="8">
        <f t="shared" si="3"/>
        <v>100.78800000000001</v>
      </c>
      <c r="AQ10" s="8">
        <f t="shared" si="3"/>
        <v>100.026</v>
      </c>
      <c r="AR10" s="8">
        <f t="shared" si="3"/>
        <v>101.82899999999998</v>
      </c>
      <c r="AS10" s="8">
        <f t="shared" si="3"/>
        <v>100.97799999999999</v>
      </c>
      <c r="AT10" s="8">
        <f t="shared" si="3"/>
        <v>100.31399999999999</v>
      </c>
      <c r="AU10" s="8">
        <f t="shared" si="3"/>
        <v>101.19799999999999</v>
      </c>
      <c r="AV10" s="8">
        <f t="shared" si="3"/>
        <v>100.75700000000001</v>
      </c>
      <c r="AW10" s="8">
        <f t="shared" si="3"/>
        <v>101.092</v>
      </c>
      <c r="AX10" s="8">
        <f t="shared" si="3"/>
        <v>102.333</v>
      </c>
      <c r="AY10" s="8">
        <f t="shared" si="3"/>
        <v>100.729</v>
      </c>
      <c r="AZ10" s="8">
        <f t="shared" si="3"/>
        <v>102.12800000000001</v>
      </c>
      <c r="BA10" s="8">
        <f t="shared" si="3"/>
        <v>102.367</v>
      </c>
      <c r="BB10" s="8">
        <f t="shared" si="3"/>
        <v>101.87199999999999</v>
      </c>
      <c r="BC10" s="8">
        <f t="shared" si="3"/>
        <v>101.795</v>
      </c>
      <c r="BD10" s="8">
        <f t="shared" si="3"/>
        <v>102.25999999999999</v>
      </c>
      <c r="BE10" s="8">
        <f t="shared" si="3"/>
        <v>102.27800000000001</v>
      </c>
      <c r="BF10" s="8">
        <f t="shared" si="3"/>
        <v>102.88000000000001</v>
      </c>
      <c r="BG10" s="8">
        <f t="shared" si="3"/>
        <v>100.57000000000001</v>
      </c>
      <c r="BH10" s="8">
        <f t="shared" si="3"/>
        <v>101.878</v>
      </c>
      <c r="BI10" s="8">
        <f t="shared" si="3"/>
        <v>99.921999999999997</v>
      </c>
      <c r="BJ10" s="8">
        <f t="shared" si="3"/>
        <v>102.81700000000001</v>
      </c>
      <c r="BK10" s="8">
        <f t="shared" si="3"/>
        <v>101.87800000000001</v>
      </c>
      <c r="BL10" s="8">
        <f t="shared" si="3"/>
        <v>100.88300000000001</v>
      </c>
      <c r="BM10" s="8">
        <f t="shared" si="3"/>
        <v>102.21399999999998</v>
      </c>
      <c r="BN10" s="8">
        <f t="shared" si="3"/>
        <v>99.611000000000018</v>
      </c>
      <c r="BO10" s="8">
        <f t="shared" ref="BO10:CH10" si="4">SUM(BO3:BO9)</f>
        <v>101.12</v>
      </c>
      <c r="BP10" s="8">
        <f t="shared" si="4"/>
        <v>101.49799999999999</v>
      </c>
      <c r="BQ10" s="8">
        <f t="shared" si="4"/>
        <v>102.714</v>
      </c>
      <c r="BR10" s="8">
        <f t="shared" si="4"/>
        <v>99.931999999999988</v>
      </c>
      <c r="BS10" s="8">
        <f t="shared" si="4"/>
        <v>100.17099999999999</v>
      </c>
      <c r="BT10" s="8">
        <f t="shared" si="4"/>
        <v>101.024</v>
      </c>
      <c r="BU10" s="8">
        <f t="shared" si="4"/>
        <v>101.967</v>
      </c>
      <c r="BV10" s="8">
        <f t="shared" si="4"/>
        <v>101.878</v>
      </c>
      <c r="BW10" s="8">
        <f t="shared" si="4"/>
        <v>101.19799999999999</v>
      </c>
      <c r="BX10" s="8">
        <f t="shared" si="4"/>
        <v>101.53100000000001</v>
      </c>
      <c r="BY10" s="8">
        <f t="shared" si="4"/>
        <v>101.471</v>
      </c>
      <c r="BZ10" s="8">
        <f t="shared" si="4"/>
        <v>102.22400000000002</v>
      </c>
      <c r="CA10" s="8">
        <f t="shared" si="4"/>
        <v>100.828</v>
      </c>
      <c r="CB10" s="8">
        <f t="shared" si="4"/>
        <v>101.74</v>
      </c>
      <c r="CC10" s="8">
        <f t="shared" si="4"/>
        <v>101.89100000000001</v>
      </c>
      <c r="CD10" s="8">
        <f t="shared" si="4"/>
        <v>100.78199999999998</v>
      </c>
      <c r="CE10" s="8">
        <f t="shared" si="4"/>
        <v>101.16399999999999</v>
      </c>
      <c r="CF10" s="8">
        <f t="shared" si="4"/>
        <v>100.33199999999999</v>
      </c>
      <c r="CG10" s="8">
        <f t="shared" si="4"/>
        <v>101.645</v>
      </c>
      <c r="CH10" s="8">
        <f t="shared" si="4"/>
        <v>101.541</v>
      </c>
      <c r="CI10" s="44">
        <v>100.79</v>
      </c>
      <c r="CJ10" s="44">
        <v>100.824</v>
      </c>
    </row>
    <row r="11" spans="1:88" ht="15.75" thickTop="1" x14ac:dyDescent="0.25">
      <c r="A11" s="1" t="s">
        <v>35</v>
      </c>
      <c r="B11" s="9">
        <v>0.57424749883476978</v>
      </c>
      <c r="C11" s="9">
        <v>0.58481827452449164</v>
      </c>
      <c r="D11" s="9">
        <v>0.58042859914950873</v>
      </c>
      <c r="E11" s="9">
        <v>0.573666205058594</v>
      </c>
      <c r="F11" s="9">
        <v>0.50986603053496704</v>
      </c>
      <c r="G11" s="9">
        <v>0.47685852449953103</v>
      </c>
      <c r="H11" s="9">
        <v>0.23252453584092056</v>
      </c>
      <c r="I11" s="9">
        <v>0.27871783211574652</v>
      </c>
      <c r="J11" s="9">
        <v>0.5178977480415865</v>
      </c>
      <c r="K11" s="9">
        <v>0.50413879979959941</v>
      </c>
      <c r="L11" s="9">
        <v>0.51224626213601554</v>
      </c>
      <c r="M11" s="9">
        <v>0.59822850907014247</v>
      </c>
      <c r="N11" s="9">
        <v>0.51967542059974536</v>
      </c>
      <c r="O11" s="9">
        <v>0.60263238958427989</v>
      </c>
      <c r="P11" s="9">
        <v>0.48617506370334923</v>
      </c>
      <c r="Q11" s="9">
        <v>0.50270271237242148</v>
      </c>
      <c r="R11" s="9">
        <v>0.46216918138851554</v>
      </c>
      <c r="S11" s="9">
        <v>0.44036000774028422</v>
      </c>
      <c r="T11" s="9">
        <v>0.42467974220405474</v>
      </c>
      <c r="U11" s="9">
        <v>0.50443611502685093</v>
      </c>
      <c r="V11" s="9">
        <v>0.51506635574849535</v>
      </c>
      <c r="W11" s="9">
        <v>0.50259758916903585</v>
      </c>
      <c r="X11" s="9">
        <v>0.60572250547852313</v>
      </c>
      <c r="Y11" s="9">
        <v>0.58313764597939821</v>
      </c>
      <c r="Z11" s="9">
        <v>0.57190756402008613</v>
      </c>
      <c r="AA11" s="9">
        <v>0.58149963163250795</v>
      </c>
      <c r="AB11" s="9">
        <v>0.55068237489875138</v>
      </c>
      <c r="AC11" s="9">
        <v>0.59973662764909619</v>
      </c>
      <c r="AD11" s="9">
        <v>0.57140685907099076</v>
      </c>
      <c r="AE11" s="9">
        <v>0.52395666519680062</v>
      </c>
      <c r="AF11" s="9">
        <v>0.52283743149861306</v>
      </c>
      <c r="AG11" s="9">
        <v>0.48724763628808954</v>
      </c>
      <c r="AH11" s="9">
        <v>0.52069549051209274</v>
      </c>
      <c r="AI11" s="9">
        <v>0.61309155296897822</v>
      </c>
      <c r="AJ11" s="9">
        <v>0.55278158511161202</v>
      </c>
      <c r="AK11" s="9">
        <v>0.53461823011061416</v>
      </c>
      <c r="AL11" s="9">
        <v>0.55733474788677273</v>
      </c>
      <c r="AM11" s="9">
        <v>0.56653119633016036</v>
      </c>
      <c r="AN11" s="9">
        <v>0.55614630322299485</v>
      </c>
      <c r="AO11" s="9">
        <v>0.53349377684900945</v>
      </c>
      <c r="AP11" s="9">
        <v>0.54169263588086713</v>
      </c>
      <c r="AQ11" s="9">
        <v>0.540094465423131</v>
      </c>
      <c r="AR11" s="9">
        <v>0.59624606462728691</v>
      </c>
      <c r="AS11" s="9">
        <v>0.60581685296494125</v>
      </c>
      <c r="AT11" s="9">
        <v>0.68957914193921621</v>
      </c>
      <c r="AU11" s="9">
        <v>0.57523456419773644</v>
      </c>
      <c r="AV11" s="9">
        <v>0.46233806379216447</v>
      </c>
      <c r="AW11" s="9">
        <v>0.47721607550390926</v>
      </c>
      <c r="AX11" s="9">
        <v>0.54125450466568348</v>
      </c>
      <c r="AY11" s="9">
        <v>0.52107476201342529</v>
      </c>
      <c r="AZ11" s="9">
        <v>0.52725732888247123</v>
      </c>
      <c r="BA11" s="9">
        <v>0.51789676588783939</v>
      </c>
      <c r="BB11" s="9">
        <v>0.5563559388469298</v>
      </c>
      <c r="BC11" s="9">
        <v>0.53953524232502381</v>
      </c>
      <c r="BD11" s="9">
        <v>0.33829472405948691</v>
      </c>
      <c r="BE11" s="9">
        <v>0.3127190812610689</v>
      </c>
      <c r="BF11" s="9">
        <v>0.5952158807610185</v>
      </c>
      <c r="BG11" s="9">
        <v>0.58200780589637835</v>
      </c>
      <c r="BH11" s="9">
        <v>0.87909619775816261</v>
      </c>
      <c r="BI11" s="9">
        <v>0.59090437221571368</v>
      </c>
      <c r="BJ11" s="9">
        <v>0.80679990756681652</v>
      </c>
      <c r="BK11" s="9">
        <v>0.5946623432424768</v>
      </c>
      <c r="BL11" s="9">
        <v>0.87365998273294598</v>
      </c>
      <c r="BM11" s="9">
        <v>0.80606442766356656</v>
      </c>
      <c r="BN11" s="9">
        <v>0.84431963158957224</v>
      </c>
      <c r="BO11" s="9">
        <v>0.86851480843043993</v>
      </c>
      <c r="BP11" s="9">
        <v>0.60814107683174512</v>
      </c>
      <c r="BQ11" s="9">
        <v>0.7926567772330344</v>
      </c>
      <c r="BR11" s="9">
        <v>0.82918352139896434</v>
      </c>
      <c r="BS11" s="9">
        <v>0.661255202944666</v>
      </c>
      <c r="BT11" s="9">
        <v>0.66926614831999387</v>
      </c>
      <c r="BU11" s="9">
        <v>0.84235465294767908</v>
      </c>
      <c r="BV11" s="9">
        <v>0.62294359563987356</v>
      </c>
      <c r="BW11" s="9">
        <v>0.87511658471865206</v>
      </c>
      <c r="BX11" s="9">
        <v>0.87494310203995418</v>
      </c>
      <c r="BY11" s="9">
        <v>0.81419319613233931</v>
      </c>
      <c r="BZ11" s="9">
        <v>0.71286294886902224</v>
      </c>
      <c r="CA11" s="9">
        <v>0.58892022614173478</v>
      </c>
      <c r="CB11" s="9">
        <v>0.72620980398578783</v>
      </c>
      <c r="CC11" s="9">
        <v>0.54408098082784195</v>
      </c>
      <c r="CD11" s="9">
        <v>0.60959293217228372</v>
      </c>
      <c r="CE11" s="9">
        <v>0.85810329133678598</v>
      </c>
      <c r="CF11" s="9">
        <v>0.65056162893591396</v>
      </c>
      <c r="CG11" s="9">
        <v>0.87833980443421689</v>
      </c>
      <c r="CH11" s="9">
        <v>0.89533725781965667</v>
      </c>
      <c r="CI11" s="9">
        <v>0.49241297697642661</v>
      </c>
      <c r="CJ11" s="9">
        <v>0.44309939461149506</v>
      </c>
    </row>
    <row r="12" spans="1:88" x14ac:dyDescent="0.25">
      <c r="A12" s="1" t="s">
        <v>41</v>
      </c>
      <c r="B12" s="9">
        <v>5.2337733931899322E-5</v>
      </c>
      <c r="C12" s="9">
        <v>5.1556780826152258E-4</v>
      </c>
      <c r="D12" s="9">
        <v>0</v>
      </c>
      <c r="E12" s="9">
        <v>5.4647563642871424E-4</v>
      </c>
      <c r="F12" s="9">
        <v>2.5605053867653018E-2</v>
      </c>
      <c r="G12" s="9">
        <v>4.999613406423996E-3</v>
      </c>
      <c r="H12" s="9">
        <v>1.0034809603898648E-3</v>
      </c>
      <c r="I12" s="9">
        <v>3.7456640728227219E-3</v>
      </c>
      <c r="J12" s="9">
        <v>1.4448605102419241E-2</v>
      </c>
      <c r="K12" s="9">
        <v>1.2267280577284696E-2</v>
      </c>
      <c r="L12" s="9">
        <v>2.1178659530659612E-2</v>
      </c>
      <c r="M12" s="9">
        <v>1.0445671610928712E-2</v>
      </c>
      <c r="N12" s="9">
        <v>3.9532904950779185E-2</v>
      </c>
      <c r="O12" s="9">
        <v>1.4616969361631678E-2</v>
      </c>
      <c r="P12" s="9">
        <v>2.7157068992205543E-2</v>
      </c>
      <c r="Q12" s="9">
        <v>1.5100111423980414E-2</v>
      </c>
      <c r="R12" s="9">
        <v>1.8963572738123862E-2</v>
      </c>
      <c r="S12" s="9">
        <v>1.2234389053146826E-2</v>
      </c>
      <c r="T12" s="9">
        <v>1.1079434122823169E-2</v>
      </c>
      <c r="U12" s="9">
        <v>2.2545273220001764E-2</v>
      </c>
      <c r="V12" s="9">
        <v>9.4506935506388518E-3</v>
      </c>
      <c r="W12" s="9">
        <v>2.1093139809925884E-2</v>
      </c>
      <c r="X12" s="9">
        <v>0</v>
      </c>
      <c r="Y12" s="9">
        <v>8.9373569856964754E-4</v>
      </c>
      <c r="Z12" s="9">
        <v>2.2986337609396556E-4</v>
      </c>
      <c r="AA12" s="9">
        <v>2.0438516466998253E-4</v>
      </c>
      <c r="AB12" s="9">
        <v>2.0905645669869492E-4</v>
      </c>
      <c r="AC12" s="9">
        <v>3.7736036938845703E-4</v>
      </c>
      <c r="AD12" s="9">
        <v>5.9344581951290302E-4</v>
      </c>
      <c r="AE12" s="9">
        <v>2.5077302094484343E-2</v>
      </c>
      <c r="AF12" s="9">
        <v>2.5789347368618657E-2</v>
      </c>
      <c r="AG12" s="9">
        <v>1.0286351062154182E-2</v>
      </c>
      <c r="AH12" s="9">
        <v>1.4635780419061011E-2</v>
      </c>
      <c r="AI12" s="9">
        <v>2.5069813946484404E-3</v>
      </c>
      <c r="AJ12" s="9">
        <v>4.2792329013964011E-3</v>
      </c>
      <c r="AK12" s="9">
        <v>3.9773542299023088E-3</v>
      </c>
      <c r="AL12" s="9">
        <v>1.1301441532028242E-2</v>
      </c>
      <c r="AM12" s="9">
        <v>1.3832402110151836E-2</v>
      </c>
      <c r="AN12" s="9">
        <v>9.8751500322615295E-3</v>
      </c>
      <c r="AO12" s="9">
        <v>1.4767597371728367E-3</v>
      </c>
      <c r="AP12" s="9">
        <v>0</v>
      </c>
      <c r="AQ12" s="9">
        <v>6.6816180930495848E-3</v>
      </c>
      <c r="AR12" s="9">
        <v>1.6964676920020242E-2</v>
      </c>
      <c r="AS12" s="9">
        <v>1.7648325037193796E-2</v>
      </c>
      <c r="AT12" s="9">
        <v>9.7848352155566875E-3</v>
      </c>
      <c r="AU12" s="9">
        <v>1.1955689364578862E-2</v>
      </c>
      <c r="AV12" s="9">
        <v>9.15080459020692E-3</v>
      </c>
      <c r="AW12" s="9">
        <v>6.1823404485672334E-3</v>
      </c>
      <c r="AX12" s="9">
        <v>4.0984104295818967E-2</v>
      </c>
      <c r="AY12" s="9">
        <v>3.8142113372109945E-2</v>
      </c>
      <c r="AZ12" s="9">
        <v>3.5135037274101243E-2</v>
      </c>
      <c r="BA12" s="9">
        <v>3.7231189625028881E-2</v>
      </c>
      <c r="BB12" s="9">
        <v>2.4298566269823029E-2</v>
      </c>
      <c r="BC12" s="9">
        <v>3.1096467190684072E-2</v>
      </c>
      <c r="BD12" s="9">
        <v>3.194148265353019E-3</v>
      </c>
      <c r="BE12" s="9">
        <v>1.7100658881848606E-2</v>
      </c>
      <c r="BF12" s="9">
        <v>2.0228658242286784E-2</v>
      </c>
      <c r="BG12" s="9">
        <v>2.0565124752709329E-2</v>
      </c>
      <c r="BH12" s="9">
        <v>3.8944711899637327E-3</v>
      </c>
      <c r="BI12" s="9">
        <v>3.4662447303585933E-3</v>
      </c>
      <c r="BJ12" s="9">
        <v>8.7440650496509991E-3</v>
      </c>
      <c r="BK12" s="9">
        <v>9.4989672882525196E-3</v>
      </c>
      <c r="BL12" s="9">
        <v>8.5019308798884152E-3</v>
      </c>
      <c r="BM12" s="9">
        <v>9.2252865583769723E-3</v>
      </c>
      <c r="BN12" s="9">
        <v>1.0084574594657338E-3</v>
      </c>
      <c r="BO12" s="9">
        <v>1.788982435765708E-2</v>
      </c>
      <c r="BP12" s="9">
        <v>1.3128170878132268E-2</v>
      </c>
      <c r="BQ12" s="9">
        <v>3.1546943701875304E-3</v>
      </c>
      <c r="BR12" s="9">
        <v>3.2632164282307735E-3</v>
      </c>
      <c r="BS12" s="9">
        <v>3.4600993636212628E-3</v>
      </c>
      <c r="BT12" s="9">
        <v>6.8212376544162338E-3</v>
      </c>
      <c r="BU12" s="9">
        <v>2.5181608739179E-3</v>
      </c>
      <c r="BV12" s="9">
        <v>2.5095945978274004E-3</v>
      </c>
      <c r="BW12" s="9">
        <v>2.9512251818875949E-3</v>
      </c>
      <c r="BX12" s="9">
        <v>3.8272742751206024E-3</v>
      </c>
      <c r="BY12" s="9">
        <v>5.4098134526523569E-3</v>
      </c>
      <c r="BZ12" s="9">
        <v>3.2024327693310289E-3</v>
      </c>
      <c r="CA12" s="9">
        <v>2.6541191031184113E-3</v>
      </c>
      <c r="CB12" s="9">
        <v>1.9038307720619537E-3</v>
      </c>
      <c r="CC12" s="9">
        <v>3.5712637044240107E-3</v>
      </c>
      <c r="CD12" s="9">
        <v>5.9208683595602732E-3</v>
      </c>
      <c r="CE12" s="9">
        <v>6.0359686102885056E-3</v>
      </c>
      <c r="CF12" s="9">
        <v>1.2259112448245602E-3</v>
      </c>
      <c r="CG12" s="9">
        <v>3.8834382588493234E-3</v>
      </c>
      <c r="CH12" s="9">
        <v>6.5238090344975474E-3</v>
      </c>
      <c r="CI12" s="9">
        <v>4.7010278699024535E-2</v>
      </c>
      <c r="CJ12" s="9">
        <v>3.3130607011697712E-2</v>
      </c>
    </row>
    <row r="13" spans="1:88" x14ac:dyDescent="0.25">
      <c r="A13" s="1" t="s">
        <v>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3.4386558734841059E-3</v>
      </c>
      <c r="H13" s="9">
        <v>1.2186182059855003E-2</v>
      </c>
      <c r="I13" s="9">
        <v>6.6865150473862543E-3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3.7934203887121464E-4</v>
      </c>
      <c r="BE13" s="9">
        <v>0</v>
      </c>
      <c r="BF13" s="9">
        <v>1.7290894867811483E-2</v>
      </c>
      <c r="BG13" s="9">
        <v>6.0677957250162467E-3</v>
      </c>
      <c r="BH13" s="9">
        <v>1.3038475348812677E-3</v>
      </c>
      <c r="BI13" s="9">
        <v>4.3006011353474878E-3</v>
      </c>
      <c r="BJ13" s="9">
        <v>1.6089621465647894E-2</v>
      </c>
      <c r="BK13" s="9">
        <v>1.8026594906792769E-2</v>
      </c>
      <c r="BL13" s="9">
        <v>6.6235514714545916E-3</v>
      </c>
      <c r="BM13" s="9">
        <v>1.5415425937914895E-2</v>
      </c>
      <c r="BN13" s="9">
        <v>1.4586498753546217E-2</v>
      </c>
      <c r="BO13" s="9">
        <v>9.5793330159206127E-3</v>
      </c>
      <c r="BP13" s="9">
        <v>1.987734674870983E-3</v>
      </c>
      <c r="BQ13" s="9">
        <v>7.1590172312562704E-3</v>
      </c>
      <c r="BR13" s="9">
        <v>1.2212020562964016E-2</v>
      </c>
      <c r="BS13" s="9">
        <v>8.6122212596865273E-3</v>
      </c>
      <c r="BT13" s="9">
        <v>1.8523558424053101E-2</v>
      </c>
      <c r="BU13" s="9">
        <v>3.5334401038790075E-3</v>
      </c>
      <c r="BV13" s="9">
        <v>1.3340190006162166E-2</v>
      </c>
      <c r="BW13" s="9">
        <v>7.4704185349281004E-3</v>
      </c>
      <c r="BX13" s="9">
        <v>9.0417869371118183E-3</v>
      </c>
      <c r="BY13" s="9">
        <v>1.5273773788745762E-2</v>
      </c>
      <c r="BZ13" s="9">
        <v>1.0151985437159117E-2</v>
      </c>
      <c r="CA13" s="9">
        <v>5.2204338089473406E-3</v>
      </c>
      <c r="CB13" s="9">
        <v>2.7415538495016308E-3</v>
      </c>
      <c r="CC13" s="9">
        <v>6.1642094837847175E-3</v>
      </c>
      <c r="CD13" s="9">
        <v>9.4230900427044947E-3</v>
      </c>
      <c r="CE13" s="9">
        <v>1.2833179394787101E-2</v>
      </c>
      <c r="CF13" s="9">
        <v>1.7668940135084309E-3</v>
      </c>
      <c r="CG13" s="9">
        <v>2.4197306279188954E-3</v>
      </c>
      <c r="CH13" s="9">
        <v>2.7776504339011845E-3</v>
      </c>
      <c r="CI13" s="9">
        <v>2.5669305560909903E-3</v>
      </c>
      <c r="CJ13" s="9">
        <v>5.5316446745010414E-3</v>
      </c>
    </row>
    <row r="14" spans="1:88" x14ac:dyDescent="0.25">
      <c r="A14" s="1" t="s">
        <v>36</v>
      </c>
      <c r="B14" s="9">
        <v>5.7270032133553634E-3</v>
      </c>
      <c r="C14" s="9">
        <v>5.3143384189076187E-3</v>
      </c>
      <c r="D14" s="9">
        <v>1.0508771040785611E-3</v>
      </c>
      <c r="E14" s="9">
        <v>1.8224012117954136E-3</v>
      </c>
      <c r="F14" s="9">
        <v>1.2221873863305197E-3</v>
      </c>
      <c r="G14" s="9">
        <v>5.9464956885643867E-4</v>
      </c>
      <c r="H14" s="9">
        <v>3.1943238323040154E-4</v>
      </c>
      <c r="I14" s="9">
        <v>2.3439181854604399E-3</v>
      </c>
      <c r="J14" s="9">
        <v>1.1763050695367888E-3</v>
      </c>
      <c r="K14" s="9">
        <v>6.0621566155443585E-3</v>
      </c>
      <c r="L14" s="9">
        <v>5.5754865287628201E-3</v>
      </c>
      <c r="M14" s="9">
        <v>1.5792270267188887E-3</v>
      </c>
      <c r="N14" s="9">
        <v>1.3208695718376949E-3</v>
      </c>
      <c r="O14" s="9">
        <v>6.1801760879178326E-3</v>
      </c>
      <c r="P14" s="9">
        <v>1.494506293383729E-3</v>
      </c>
      <c r="Q14" s="9">
        <v>1.2773209902148001E-3</v>
      </c>
      <c r="R14" s="9">
        <v>1.3774424989260216E-3</v>
      </c>
      <c r="S14" s="9">
        <v>4.4485377550007917E-3</v>
      </c>
      <c r="T14" s="9">
        <v>4.8614864059629099E-3</v>
      </c>
      <c r="U14" s="9">
        <v>4.550931327949136E-3</v>
      </c>
      <c r="V14" s="9">
        <v>4.4377899451546301E-3</v>
      </c>
      <c r="W14" s="9">
        <v>5.4341773658832708E-3</v>
      </c>
      <c r="X14" s="9">
        <v>1.0285540044433256E-3</v>
      </c>
      <c r="Y14" s="9">
        <v>1.6765048846321589E-3</v>
      </c>
      <c r="Z14" s="9">
        <v>5.8242163340959567E-3</v>
      </c>
      <c r="AA14" s="9">
        <v>6.9554025469446721E-3</v>
      </c>
      <c r="AB14" s="9">
        <v>1.052286330142275E-3</v>
      </c>
      <c r="AC14" s="9">
        <v>7.8180038701907949E-3</v>
      </c>
      <c r="AD14" s="9">
        <v>6.075863627044451E-3</v>
      </c>
      <c r="AE14" s="9">
        <v>1.3945213969527427E-3</v>
      </c>
      <c r="AF14" s="9">
        <v>9.9991171466845292E-4</v>
      </c>
      <c r="AG14" s="9">
        <v>1.1168481092975842E-3</v>
      </c>
      <c r="AH14" s="9">
        <v>1.0581882671428791E-3</v>
      </c>
      <c r="AI14" s="9">
        <v>1.3660209782416417E-3</v>
      </c>
      <c r="AJ14" s="9">
        <v>6.0494500439238626E-4</v>
      </c>
      <c r="AK14" s="9">
        <v>5.4895488797826958E-3</v>
      </c>
      <c r="AL14" s="9">
        <v>9.0348765343149578E-4</v>
      </c>
      <c r="AM14" s="9">
        <v>1.4442714774147731E-3</v>
      </c>
      <c r="AN14" s="9">
        <v>1.0355541384160748E-3</v>
      </c>
      <c r="AO14" s="9">
        <v>1.2222301592183962E-3</v>
      </c>
      <c r="AP14" s="9">
        <v>6.4379551465500772E-3</v>
      </c>
      <c r="AQ14" s="9">
        <v>5.4675752798702569E-3</v>
      </c>
      <c r="AR14" s="9">
        <v>5.9165865081456798E-3</v>
      </c>
      <c r="AS14" s="9">
        <v>1.7369561334925293E-3</v>
      </c>
      <c r="AT14" s="9">
        <v>6.7802122925608756E-3</v>
      </c>
      <c r="AU14" s="9">
        <v>5.1556765641323377E-3</v>
      </c>
      <c r="AV14" s="9">
        <v>4.4729510906889999E-3</v>
      </c>
      <c r="AW14" s="9">
        <v>4.4825233424422416E-3</v>
      </c>
      <c r="AX14" s="9">
        <v>5.6870483701510141E-3</v>
      </c>
      <c r="AY14" s="9">
        <v>7.8168918457692754E-4</v>
      </c>
      <c r="AZ14" s="9">
        <v>1.4121943269557141E-3</v>
      </c>
      <c r="BA14" s="9">
        <v>1.25100145247457E-3</v>
      </c>
      <c r="BB14" s="9">
        <v>1.0547487703072228E-3</v>
      </c>
      <c r="BC14" s="9">
        <v>6.3817803064588285E-4</v>
      </c>
      <c r="BD14" s="9">
        <v>2.6072035632419008E-3</v>
      </c>
      <c r="BE14" s="9">
        <v>2.7847818239846883E-3</v>
      </c>
      <c r="BF14" s="9">
        <v>5.9869913390843341E-3</v>
      </c>
      <c r="BG14" s="9">
        <v>6.0548119872425804E-3</v>
      </c>
      <c r="BH14" s="9">
        <v>9.7315190915838578E-3</v>
      </c>
      <c r="BI14" s="9">
        <v>5.9682443978155645E-3</v>
      </c>
      <c r="BJ14" s="9">
        <v>8.3260905829105111E-3</v>
      </c>
      <c r="BK14" s="9">
        <v>5.9532550494846353E-3</v>
      </c>
      <c r="BL14" s="9">
        <v>2.1752295669079827E-3</v>
      </c>
      <c r="BM14" s="9">
        <v>8.066479492295003E-3</v>
      </c>
      <c r="BN14" s="9">
        <v>1.7012203803495345E-3</v>
      </c>
      <c r="BO14" s="9">
        <v>2.216960140460412E-4</v>
      </c>
      <c r="BP14" s="9">
        <v>6.6177534441572974E-3</v>
      </c>
      <c r="BQ14" s="9">
        <v>8.4550164487711167E-3</v>
      </c>
      <c r="BR14" s="9">
        <v>1.7404408075251056E-3</v>
      </c>
      <c r="BS14" s="9">
        <v>7.1381378836211755E-3</v>
      </c>
      <c r="BT14" s="9">
        <v>1.394670483151414E-3</v>
      </c>
      <c r="BU14" s="9">
        <v>8.400715953290316E-3</v>
      </c>
      <c r="BV14" s="9">
        <v>5.3322297489370738E-3</v>
      </c>
      <c r="BW14" s="9">
        <v>1.8466413009906458E-3</v>
      </c>
      <c r="BX14" s="9">
        <v>2.3056273248038359E-3</v>
      </c>
      <c r="BY14" s="9">
        <v>9.1731009808377565E-3</v>
      </c>
      <c r="BZ14" s="9">
        <v>7.8494739258305052E-3</v>
      </c>
      <c r="CA14" s="9">
        <v>6.5386951916939469E-3</v>
      </c>
      <c r="CB14" s="9">
        <v>7.0177828950733099E-3</v>
      </c>
      <c r="CC14" s="9">
        <v>5.4765692549470823E-3</v>
      </c>
      <c r="CD14" s="9">
        <v>9.255499828746119E-4</v>
      </c>
      <c r="CE14" s="9">
        <v>1.5887828212306305E-3</v>
      </c>
      <c r="CF14" s="9">
        <v>6.6642783413108937E-3</v>
      </c>
      <c r="CG14" s="9">
        <v>1.5648631079129486E-3</v>
      </c>
      <c r="CH14" s="9">
        <v>1.2681011858794559E-3</v>
      </c>
      <c r="CI14" s="9">
        <v>5.3782481068071165E-3</v>
      </c>
      <c r="CJ14" s="9">
        <v>3.6886821428317173E-4</v>
      </c>
    </row>
    <row r="15" spans="1:88" x14ac:dyDescent="0.25">
      <c r="A15" s="1" t="s">
        <v>44</v>
      </c>
      <c r="B15" s="9">
        <v>0.41797997236401557</v>
      </c>
      <c r="C15" s="9">
        <v>0.4070870619177458</v>
      </c>
      <c r="D15" s="9">
        <v>0.41351488354807453</v>
      </c>
      <c r="E15" s="9">
        <v>0.42153265556103209</v>
      </c>
      <c r="F15" s="9">
        <v>0.46114989309255067</v>
      </c>
      <c r="G15" s="9">
        <v>0.49835470396910192</v>
      </c>
      <c r="H15" s="9">
        <v>0.74089735979210458</v>
      </c>
      <c r="I15" s="9">
        <v>0.6724875533110013</v>
      </c>
      <c r="J15" s="9">
        <v>0.4622035386984284</v>
      </c>
      <c r="K15" s="9">
        <v>0.46943308255409427</v>
      </c>
      <c r="L15" s="9">
        <v>0.45158048502771519</v>
      </c>
      <c r="M15" s="9">
        <v>0.38232587930401585</v>
      </c>
      <c r="N15" s="9">
        <v>0.4299569604646748</v>
      </c>
      <c r="O15" s="9">
        <v>0.37120062484830874</v>
      </c>
      <c r="P15" s="9">
        <v>0.47897784669299764</v>
      </c>
      <c r="Q15" s="9">
        <v>0.47463957761020353</v>
      </c>
      <c r="R15" s="9">
        <v>0.51178034420928586</v>
      </c>
      <c r="S15" s="9">
        <v>0.5332847466483156</v>
      </c>
      <c r="T15" s="9">
        <v>0.5512049798036377</v>
      </c>
      <c r="U15" s="9">
        <v>0.46651279552980335</v>
      </c>
      <c r="V15" s="9">
        <v>0.4617422189720144</v>
      </c>
      <c r="W15" s="9">
        <v>0.46306900355485742</v>
      </c>
      <c r="X15" s="9">
        <v>0.38901037604588884</v>
      </c>
      <c r="Y15" s="9">
        <v>0.40355965583608877</v>
      </c>
      <c r="Z15" s="9">
        <v>0.41287314992186797</v>
      </c>
      <c r="AA15" s="9">
        <v>0.40584886899528338</v>
      </c>
      <c r="AB15" s="9">
        <v>0.43776852016953149</v>
      </c>
      <c r="AC15" s="9">
        <v>0.38321305367497982</v>
      </c>
      <c r="AD15" s="9">
        <v>0.41337113961660304</v>
      </c>
      <c r="AE15" s="9">
        <v>0.42413480096168082</v>
      </c>
      <c r="AF15" s="9">
        <v>0.43202526016969633</v>
      </c>
      <c r="AG15" s="9">
        <v>0.48264164554022854</v>
      </c>
      <c r="AH15" s="9">
        <v>0.44900877794216143</v>
      </c>
      <c r="AI15" s="9">
        <v>0.38195525360768479</v>
      </c>
      <c r="AJ15" s="9">
        <v>0.44185831769776224</v>
      </c>
      <c r="AK15" s="9">
        <v>0.45245049944127219</v>
      </c>
      <c r="AL15" s="9">
        <v>0.42623180223393659</v>
      </c>
      <c r="AM15" s="9">
        <v>0.41819213008227296</v>
      </c>
      <c r="AN15" s="9">
        <v>0.42705236751749415</v>
      </c>
      <c r="AO15" s="9">
        <v>0.46268782061954145</v>
      </c>
      <c r="AP15" s="9">
        <v>0.44684999711692303</v>
      </c>
      <c r="AQ15" s="9">
        <v>0.44689526931590029</v>
      </c>
      <c r="AR15" s="9">
        <v>0.37335029576428225</v>
      </c>
      <c r="AS15" s="9">
        <v>0.36573312661412744</v>
      </c>
      <c r="AT15" s="9">
        <v>0.28332129398782269</v>
      </c>
      <c r="AU15" s="9">
        <v>0.4000682364868382</v>
      </c>
      <c r="AV15" s="9">
        <v>0.52403818052693962</v>
      </c>
      <c r="AW15" s="9">
        <v>0.50214383158401066</v>
      </c>
      <c r="AX15" s="9">
        <v>0.40299006301312218</v>
      </c>
      <c r="AY15" s="9">
        <v>0.42979447164754386</v>
      </c>
      <c r="AZ15" s="9">
        <v>0.43601841317696122</v>
      </c>
      <c r="BA15" s="9">
        <v>0.43055877449702218</v>
      </c>
      <c r="BB15" s="9">
        <v>0.41145641807547223</v>
      </c>
      <c r="BC15" s="9">
        <v>0.41935848996992575</v>
      </c>
      <c r="BD15" s="9">
        <v>0.6435926494015729</v>
      </c>
      <c r="BE15" s="9">
        <v>0.65495784499441889</v>
      </c>
      <c r="BF15" s="9">
        <v>0.36038942681442421</v>
      </c>
      <c r="BG15" s="9">
        <v>0.36961399898318986</v>
      </c>
      <c r="BH15" s="9">
        <v>0.10597396442540866</v>
      </c>
      <c r="BI15" s="9">
        <v>0.39113372832888538</v>
      </c>
      <c r="BJ15" s="9">
        <v>0.15664555535526359</v>
      </c>
      <c r="BK15" s="9">
        <v>0.3654219100419161</v>
      </c>
      <c r="BL15" s="9">
        <v>0.10184857595192975</v>
      </c>
      <c r="BM15" s="9">
        <v>0.15790135344664591</v>
      </c>
      <c r="BN15" s="9">
        <v>0.1215082409779361</v>
      </c>
      <c r="BO15" s="9">
        <v>9.5270348688528433E-2</v>
      </c>
      <c r="BP15" s="9">
        <v>0.36359283206966797</v>
      </c>
      <c r="BQ15" s="9">
        <v>0.18564552668483258</v>
      </c>
      <c r="BR15" s="9">
        <v>0.15130326235723118</v>
      </c>
      <c r="BS15" s="9">
        <v>0.31574836745816137</v>
      </c>
      <c r="BT15" s="9">
        <v>0.29876661987814185</v>
      </c>
      <c r="BU15" s="9">
        <v>0.14300075022458161</v>
      </c>
      <c r="BV15" s="9">
        <v>0.35315331909495556</v>
      </c>
      <c r="BW15" s="9">
        <v>0.1118375226719675</v>
      </c>
      <c r="BX15" s="9">
        <v>0.10730132356465359</v>
      </c>
      <c r="BY15" s="9">
        <v>0.15407536119031018</v>
      </c>
      <c r="BZ15" s="9">
        <v>0.26064527587727665</v>
      </c>
      <c r="CA15" s="9">
        <v>0.39072411642711047</v>
      </c>
      <c r="CB15" s="9">
        <v>0.25575906156093209</v>
      </c>
      <c r="CC15" s="9">
        <v>0.43623374407364013</v>
      </c>
      <c r="CD15" s="9">
        <v>0.37052917226904303</v>
      </c>
      <c r="CE15" s="9">
        <v>0.11715650576930343</v>
      </c>
      <c r="CF15" s="9">
        <v>0.33449034060317351</v>
      </c>
      <c r="CG15" s="9">
        <v>0.10720600651055757</v>
      </c>
      <c r="CH15" s="9">
        <v>8.8457116037972836E-2</v>
      </c>
      <c r="CI15" s="9">
        <v>0.42833091332628576</v>
      </c>
      <c r="CJ15" s="9">
        <v>0.49511379134550099</v>
      </c>
    </row>
    <row r="16" spans="1:88" x14ac:dyDescent="0.25">
      <c r="A16" s="1" t="s">
        <v>46</v>
      </c>
      <c r="B16" s="9">
        <v>1.9931878539274678E-3</v>
      </c>
      <c r="C16" s="9">
        <v>4.6847148583970016E-4</v>
      </c>
      <c r="D16" s="9">
        <v>2.5321008277952076E-3</v>
      </c>
      <c r="E16" s="9">
        <v>6.1895627337644251E-4</v>
      </c>
      <c r="F16" s="9">
        <v>0</v>
      </c>
      <c r="G16" s="9">
        <v>3.0208585083940981E-3</v>
      </c>
      <c r="H16" s="9">
        <v>1.0971030388727183E-3</v>
      </c>
      <c r="I16" s="9">
        <v>1.047953727427489E-3</v>
      </c>
      <c r="J16" s="9">
        <v>1.7706955325371353E-3</v>
      </c>
      <c r="K16" s="9">
        <v>1.4805841403836925E-4</v>
      </c>
      <c r="L16" s="9">
        <v>1.3907839655474998E-3</v>
      </c>
      <c r="M16" s="9">
        <v>1.4430063867454999E-3</v>
      </c>
      <c r="N16" s="9">
        <v>1.0148493700489669E-3</v>
      </c>
      <c r="O16" s="9">
        <v>0</v>
      </c>
      <c r="P16" s="9">
        <v>3.3954334659511441E-4</v>
      </c>
      <c r="Q16" s="9">
        <v>6.3680946130112784E-4</v>
      </c>
      <c r="R16" s="9">
        <v>6.5253520620957089E-4</v>
      </c>
      <c r="S16" s="9">
        <v>1.3180533018462494E-3</v>
      </c>
      <c r="T16" s="9">
        <v>8.7651013160107687E-4</v>
      </c>
      <c r="U16" s="9">
        <v>1.954884895394846E-3</v>
      </c>
      <c r="V16" s="9">
        <v>6.7918040943573698E-4</v>
      </c>
      <c r="W16" s="9">
        <v>3.841924611649445E-4</v>
      </c>
      <c r="X16" s="9">
        <v>8.1232942121927775E-4</v>
      </c>
      <c r="Y16" s="9">
        <v>6.346619505838805E-4</v>
      </c>
      <c r="Z16" s="9">
        <v>8.8733799200893079E-5</v>
      </c>
      <c r="AA16" s="9">
        <v>1.0856128098646674E-3</v>
      </c>
      <c r="AB16" s="9">
        <v>1.4107284354589354E-3</v>
      </c>
      <c r="AC16" s="9">
        <v>3.9667560570082438E-4</v>
      </c>
      <c r="AD16" s="9">
        <v>4.6200480685197831E-4</v>
      </c>
      <c r="AE16" s="9">
        <v>1.4900786101040646E-3</v>
      </c>
      <c r="AF16" s="9">
        <v>2.1639926414303641E-3</v>
      </c>
      <c r="AG16" s="9">
        <v>8.808267898717428E-4</v>
      </c>
      <c r="AH16" s="9">
        <v>4.724271580418424E-4</v>
      </c>
      <c r="AI16" s="9">
        <v>1.0801910504469833E-3</v>
      </c>
      <c r="AJ16" s="9">
        <v>4.7591928483691756E-4</v>
      </c>
      <c r="AK16" s="9">
        <v>0</v>
      </c>
      <c r="AL16" s="9">
        <v>4.8269880613277111E-5</v>
      </c>
      <c r="AM16" s="9">
        <v>0</v>
      </c>
      <c r="AN16" s="9">
        <v>7.8349419327913578E-4</v>
      </c>
      <c r="AO16" s="9">
        <v>1.1194126350579053E-3</v>
      </c>
      <c r="AP16" s="9">
        <v>2.3655698157020247E-3</v>
      </c>
      <c r="AQ16" s="9">
        <v>8.6107188804897174E-4</v>
      </c>
      <c r="AR16" s="9">
        <v>1.3028967903169454E-3</v>
      </c>
      <c r="AS16" s="9">
        <v>6.9166885940920102E-4</v>
      </c>
      <c r="AT16" s="9">
        <v>8.8216923450837824E-4</v>
      </c>
      <c r="AU16" s="9">
        <v>7.751978755800112E-4</v>
      </c>
      <c r="AV16" s="9">
        <v>0</v>
      </c>
      <c r="AW16" s="9">
        <v>7.9738215555941042E-4</v>
      </c>
      <c r="AX16" s="9">
        <v>2.1429822725175913E-3</v>
      </c>
      <c r="AY16" s="9">
        <v>6.068369533468287E-4</v>
      </c>
      <c r="AZ16" s="9">
        <v>0</v>
      </c>
      <c r="BA16" s="9">
        <v>4.6902603680293667E-5</v>
      </c>
      <c r="BB16" s="9">
        <v>2.7504743609532342E-4</v>
      </c>
      <c r="BC16" s="9">
        <v>0</v>
      </c>
      <c r="BD16" s="9">
        <v>9.536131478970701E-4</v>
      </c>
      <c r="BE16" s="9">
        <v>0</v>
      </c>
      <c r="BF16" s="9">
        <v>8.8814797537459125E-4</v>
      </c>
      <c r="BG16" s="9">
        <v>6.1286765145339883E-4</v>
      </c>
      <c r="BH16" s="9">
        <v>0</v>
      </c>
      <c r="BI16" s="9">
        <v>4.9723492671366321E-4</v>
      </c>
      <c r="BJ16" s="9">
        <v>7.5835450367566144E-4</v>
      </c>
      <c r="BK16" s="9">
        <v>9.919478291477849E-4</v>
      </c>
      <c r="BL16" s="9">
        <v>0</v>
      </c>
      <c r="BM16" s="9">
        <v>5.9940131835458895E-4</v>
      </c>
      <c r="BN16" s="9">
        <v>7.3553965825698257E-4</v>
      </c>
      <c r="BO16" s="9">
        <v>3.357032263988977E-4</v>
      </c>
      <c r="BP16" s="9">
        <v>1.3074783097104228E-3</v>
      </c>
      <c r="BQ16" s="9">
        <v>4.4464520443959922E-4</v>
      </c>
      <c r="BR16" s="9">
        <v>6.4107724635243302E-4</v>
      </c>
      <c r="BS16" s="9">
        <v>4.1385762365347788E-4</v>
      </c>
      <c r="BT16" s="9">
        <v>1.2805007245412267E-3</v>
      </c>
      <c r="BU16" s="9">
        <v>1.9227989665219469E-4</v>
      </c>
      <c r="BV16" s="9">
        <v>6.8371340966847456E-4</v>
      </c>
      <c r="BW16" s="9">
        <v>7.7760759157420253E-4</v>
      </c>
      <c r="BX16" s="9">
        <v>0</v>
      </c>
      <c r="BY16" s="9">
        <v>1.3091664331749687E-4</v>
      </c>
      <c r="BZ16" s="9">
        <v>2.0601570979562464E-3</v>
      </c>
      <c r="CA16" s="9">
        <v>1.9793253266152076E-3</v>
      </c>
      <c r="CB16" s="9">
        <v>1.3731460144801927E-3</v>
      </c>
      <c r="CC16" s="9">
        <v>8.9262475036234676E-4</v>
      </c>
      <c r="CD16" s="9">
        <v>7.0474623793826872E-4</v>
      </c>
      <c r="CE16" s="9">
        <v>3.436878075911506E-4</v>
      </c>
      <c r="CF16" s="9">
        <v>7.207757424231684E-4</v>
      </c>
      <c r="CG16" s="9">
        <v>0</v>
      </c>
      <c r="CH16" s="9">
        <v>5.9560249165624465E-5</v>
      </c>
      <c r="CI16" s="9">
        <v>0</v>
      </c>
      <c r="CJ16" s="9">
        <v>0</v>
      </c>
    </row>
    <row r="17" spans="1:88" x14ac:dyDescent="0.25">
      <c r="A17" s="3" t="s">
        <v>25</v>
      </c>
      <c r="B17" s="10">
        <v>0</v>
      </c>
      <c r="C17" s="10">
        <v>1.7962858447539637E-3</v>
      </c>
      <c r="D17" s="10">
        <v>2.4735393705429139E-3</v>
      </c>
      <c r="E17" s="10">
        <v>1.8133062587733528E-3</v>
      </c>
      <c r="F17" s="10">
        <v>2.156835118498744E-3</v>
      </c>
      <c r="G17" s="10">
        <v>1.2732994174208322E-2</v>
      </c>
      <c r="H17" s="10">
        <v>1.1971905924627034E-2</v>
      </c>
      <c r="I17" s="10">
        <v>3.4970563540155236E-2</v>
      </c>
      <c r="J17" s="10">
        <v>2.5031075554919576E-3</v>
      </c>
      <c r="K17" s="10">
        <v>7.9506220394390623E-3</v>
      </c>
      <c r="L17" s="10">
        <v>8.0283228112992006E-3</v>
      </c>
      <c r="M17" s="10">
        <v>5.9777066014485318E-3</v>
      </c>
      <c r="N17" s="10">
        <v>8.4989950429140773E-3</v>
      </c>
      <c r="O17" s="10">
        <v>5.3698401178617064E-3</v>
      </c>
      <c r="P17" s="10">
        <v>5.8559709714687096E-3</v>
      </c>
      <c r="Q17" s="10">
        <v>5.6434681418785953E-3</v>
      </c>
      <c r="R17" s="10">
        <v>5.056923958939261E-3</v>
      </c>
      <c r="S17" s="10">
        <v>8.3542655014061905E-3</v>
      </c>
      <c r="T17" s="10">
        <v>7.2978473319204379E-3</v>
      </c>
      <c r="U17" s="10">
        <v>0</v>
      </c>
      <c r="V17" s="10">
        <v>8.6237613742610256E-3</v>
      </c>
      <c r="W17" s="10">
        <v>7.4218976391327426E-3</v>
      </c>
      <c r="X17" s="10">
        <v>3.4262350499256011E-3</v>
      </c>
      <c r="Y17" s="10">
        <v>1.0097795650727262E-2</v>
      </c>
      <c r="Z17" s="10">
        <v>9.0764725486552553E-3</v>
      </c>
      <c r="AA17" s="10">
        <v>4.4060988507292334E-3</v>
      </c>
      <c r="AB17" s="10">
        <v>8.8770337094171547E-3</v>
      </c>
      <c r="AC17" s="10">
        <v>8.4582788306438918E-3</v>
      </c>
      <c r="AD17" s="10">
        <v>8.0906870589970079E-3</v>
      </c>
      <c r="AE17" s="10">
        <v>2.3946631739977443E-2</v>
      </c>
      <c r="AF17" s="10">
        <v>1.6184056606973109E-2</v>
      </c>
      <c r="AG17" s="10">
        <v>1.7826692210358545E-2</v>
      </c>
      <c r="AH17" s="10">
        <v>1.412933570150007E-2</v>
      </c>
      <c r="AI17" s="10">
        <v>0</v>
      </c>
      <c r="AJ17" s="10">
        <v>0</v>
      </c>
      <c r="AK17" s="10">
        <v>3.4643673384286335E-3</v>
      </c>
      <c r="AL17" s="10">
        <v>4.1802508132177457E-3</v>
      </c>
      <c r="AM17" s="10">
        <v>0</v>
      </c>
      <c r="AN17" s="10">
        <v>5.1071308955543907E-3</v>
      </c>
      <c r="AO17" s="10">
        <v>0</v>
      </c>
      <c r="AP17" s="10">
        <v>2.6538420399578803E-3</v>
      </c>
      <c r="AQ17" s="10">
        <v>0</v>
      </c>
      <c r="AR17" s="10">
        <v>6.2194793899479984E-3</v>
      </c>
      <c r="AS17" s="10">
        <v>8.3730703908357212E-3</v>
      </c>
      <c r="AT17" s="10">
        <v>9.652347330335263E-3</v>
      </c>
      <c r="AU17" s="10">
        <v>6.8106355111340585E-3</v>
      </c>
      <c r="AV17" s="10">
        <v>0</v>
      </c>
      <c r="AW17" s="10">
        <v>9.1778469655111449E-3</v>
      </c>
      <c r="AX17" s="10">
        <v>6.941297382707089E-3</v>
      </c>
      <c r="AY17" s="10">
        <v>9.6001268289971648E-3</v>
      </c>
      <c r="AZ17" s="10">
        <v>1.770263395106116E-4</v>
      </c>
      <c r="BA17" s="10">
        <v>1.3015365933954708E-2</v>
      </c>
      <c r="BB17" s="10">
        <v>6.5592806013725054E-3</v>
      </c>
      <c r="BC17" s="10">
        <v>9.3716224837205736E-3</v>
      </c>
      <c r="BD17" s="10">
        <v>1.0978319523577014E-2</v>
      </c>
      <c r="BE17" s="10">
        <v>1.2437633038678984E-2</v>
      </c>
      <c r="BF17" s="10">
        <v>0</v>
      </c>
      <c r="BG17" s="10">
        <v>1.5077595004010182E-2</v>
      </c>
      <c r="BH17" s="10">
        <v>0</v>
      </c>
      <c r="BI17" s="10">
        <v>3.7295742651655681E-3</v>
      </c>
      <c r="BJ17" s="10">
        <v>2.6364054760347629E-3</v>
      </c>
      <c r="BK17" s="10">
        <v>5.4449816419293844E-3</v>
      </c>
      <c r="BL17" s="10">
        <v>7.1907293968732659E-3</v>
      </c>
      <c r="BM17" s="10">
        <v>2.7276255828461104E-3</v>
      </c>
      <c r="BN17" s="10">
        <v>1.6140411180873167E-2</v>
      </c>
      <c r="BO17" s="10">
        <v>8.1882862670090654E-3</v>
      </c>
      <c r="BP17" s="10">
        <v>5.224953791716014E-3</v>
      </c>
      <c r="BQ17" s="10">
        <v>2.4843228274784987E-3</v>
      </c>
      <c r="BR17" s="10">
        <v>1.6564611987321582E-3</v>
      </c>
      <c r="BS17" s="10">
        <v>3.3721134665901358E-3</v>
      </c>
      <c r="BT17" s="10">
        <v>3.9472645157024007E-3</v>
      </c>
      <c r="BU17" s="10">
        <v>0</v>
      </c>
      <c r="BV17" s="10">
        <v>2.0373575025757818E-3</v>
      </c>
      <c r="BW17" s="10">
        <v>0</v>
      </c>
      <c r="BX17" s="10">
        <v>2.5808858583561338E-3</v>
      </c>
      <c r="BY17" s="10">
        <v>1.7438378117972458E-3</v>
      </c>
      <c r="BZ17" s="10">
        <v>3.2277260234244215E-3</v>
      </c>
      <c r="CA17" s="10">
        <v>3.963084000779697E-3</v>
      </c>
      <c r="CB17" s="10">
        <v>4.9948209221630799E-3</v>
      </c>
      <c r="CC17" s="10">
        <v>3.5806079049997257E-3</v>
      </c>
      <c r="CD17" s="10">
        <v>2.9036409355956225E-3</v>
      </c>
      <c r="CE17" s="10">
        <v>3.9385842600132073E-3</v>
      </c>
      <c r="CF17" s="10">
        <v>4.5701711188454956E-3</v>
      </c>
      <c r="CG17" s="10">
        <v>6.5861570605444128E-3</v>
      </c>
      <c r="CH17" s="10">
        <v>5.5765052389266925E-3</v>
      </c>
      <c r="CI17" s="9">
        <v>2.4300652335364905E-2</v>
      </c>
      <c r="CJ17" s="9">
        <v>2.275569414252205E-2</v>
      </c>
    </row>
    <row r="18" spans="1:88" x14ac:dyDescent="0.25">
      <c r="A18" s="39" t="s">
        <v>13</v>
      </c>
      <c r="B18" s="34">
        <f>B15/(B15+B11)</f>
        <v>0.42125418263114833</v>
      </c>
      <c r="C18" s="34">
        <f t="shared" ref="C18:BN18" si="5">C15/(C15+C11)</f>
        <v>0.41040918620105848</v>
      </c>
      <c r="D18" s="34">
        <f t="shared" si="5"/>
        <v>0.41603460432758865</v>
      </c>
      <c r="E18" s="34">
        <f t="shared" si="5"/>
        <v>0.42356625619384192</v>
      </c>
      <c r="F18" s="34">
        <f t="shared" si="5"/>
        <v>0.47491486171492281</v>
      </c>
      <c r="G18" s="34">
        <f t="shared" si="5"/>
        <v>0.51102127147276599</v>
      </c>
      <c r="H18" s="34">
        <f t="shared" si="5"/>
        <v>0.76112666369631254</v>
      </c>
      <c r="I18" s="34">
        <f t="shared" si="5"/>
        <v>0.706984594088791</v>
      </c>
      <c r="J18" s="34">
        <f t="shared" si="5"/>
        <v>0.47158752360768413</v>
      </c>
      <c r="K18" s="34">
        <f t="shared" si="5"/>
        <v>0.48217608895934783</v>
      </c>
      <c r="L18" s="34">
        <f t="shared" si="5"/>
        <v>0.46852869185939144</v>
      </c>
      <c r="M18" s="34">
        <f t="shared" si="5"/>
        <v>0.3899078764391074</v>
      </c>
      <c r="N18" s="34">
        <f t="shared" si="5"/>
        <v>0.45276147806032724</v>
      </c>
      <c r="O18" s="34">
        <f t="shared" si="5"/>
        <v>0.38117482088506893</v>
      </c>
      <c r="P18" s="34">
        <f t="shared" si="5"/>
        <v>0.49627146282582518</v>
      </c>
      <c r="Q18" s="34">
        <f t="shared" si="5"/>
        <v>0.48564313902618661</v>
      </c>
      <c r="R18" s="34">
        <f t="shared" si="5"/>
        <v>0.52546906257299086</v>
      </c>
      <c r="S18" s="34">
        <f t="shared" si="5"/>
        <v>0.54772004290537335</v>
      </c>
      <c r="T18" s="34">
        <f t="shared" si="5"/>
        <v>0.56482591373050794</v>
      </c>
      <c r="U18" s="34">
        <f t="shared" si="5"/>
        <v>0.48047100157138767</v>
      </c>
      <c r="V18" s="34">
        <f t="shared" si="5"/>
        <v>0.4727049197987751</v>
      </c>
      <c r="W18" s="34">
        <f t="shared" si="5"/>
        <v>0.47953300553626976</v>
      </c>
      <c r="X18" s="34">
        <f t="shared" si="5"/>
        <v>0.39107018906395935</v>
      </c>
      <c r="Y18" s="34">
        <f t="shared" si="5"/>
        <v>0.4090004655871195</v>
      </c>
      <c r="Z18" s="34">
        <f t="shared" si="5"/>
        <v>0.41925389487898107</v>
      </c>
      <c r="AA18" s="34">
        <f t="shared" si="5"/>
        <v>0.41104925843026069</v>
      </c>
      <c r="AB18" s="34">
        <f t="shared" si="5"/>
        <v>0.44288342734445107</v>
      </c>
      <c r="AC18" s="34">
        <f t="shared" si="5"/>
        <v>0.38986029596019112</v>
      </c>
      <c r="AD18" s="34">
        <f t="shared" si="5"/>
        <v>0.41976073812321119</v>
      </c>
      <c r="AE18" s="34">
        <f t="shared" si="5"/>
        <v>0.4473564166548285</v>
      </c>
      <c r="AF18" s="34">
        <f t="shared" si="5"/>
        <v>0.4524475235438028</v>
      </c>
      <c r="AG18" s="34">
        <f t="shared" si="5"/>
        <v>0.49762550693457591</v>
      </c>
      <c r="AH18" s="34">
        <f t="shared" si="5"/>
        <v>0.46303681704722066</v>
      </c>
      <c r="AI18" s="34">
        <f t="shared" si="5"/>
        <v>0.38385656944295432</v>
      </c>
      <c r="AJ18" s="34">
        <f t="shared" si="5"/>
        <v>0.44423948451065282</v>
      </c>
      <c r="AK18" s="34">
        <f t="shared" si="5"/>
        <v>0.45837790813885637</v>
      </c>
      <c r="AL18" s="34">
        <f t="shared" si="5"/>
        <v>0.43335329183533822</v>
      </c>
      <c r="AM18" s="34">
        <f t="shared" si="5"/>
        <v>0.42467982515031927</v>
      </c>
      <c r="AN18" s="34">
        <f t="shared" si="5"/>
        <v>0.43435002530654637</v>
      </c>
      <c r="AO18" s="34">
        <f t="shared" si="5"/>
        <v>0.46446132090303782</v>
      </c>
      <c r="AP18" s="34">
        <f t="shared" si="5"/>
        <v>0.45202905995246229</v>
      </c>
      <c r="AQ18" s="34">
        <f t="shared" si="5"/>
        <v>0.45278613706561327</v>
      </c>
      <c r="AR18" s="34">
        <f t="shared" si="5"/>
        <v>0.38505744350515675</v>
      </c>
      <c r="AS18" s="34">
        <f t="shared" si="5"/>
        <v>0.37644293582568344</v>
      </c>
      <c r="AT18" s="34">
        <f t="shared" si="5"/>
        <v>0.29121304043599988</v>
      </c>
      <c r="AU18" s="34">
        <f t="shared" si="5"/>
        <v>0.41019900302349832</v>
      </c>
      <c r="AV18" s="34">
        <f t="shared" si="5"/>
        <v>0.53127615709022213</v>
      </c>
      <c r="AW18" s="34">
        <f t="shared" si="5"/>
        <v>0.51272655532439693</v>
      </c>
      <c r="AX18" s="34">
        <f t="shared" si="5"/>
        <v>0.42678568329365635</v>
      </c>
      <c r="AY18" s="34">
        <f t="shared" si="5"/>
        <v>0.45200165956866617</v>
      </c>
      <c r="AZ18" s="34">
        <f t="shared" si="5"/>
        <v>0.45264133013956831</v>
      </c>
      <c r="BA18" s="34">
        <f t="shared" si="5"/>
        <v>0.45395778311581297</v>
      </c>
      <c r="BB18" s="34">
        <f t="shared" si="5"/>
        <v>0.42514069502468887</v>
      </c>
      <c r="BC18" s="34">
        <f t="shared" si="5"/>
        <v>0.43733572954561117</v>
      </c>
      <c r="BD18" s="34">
        <f t="shared" si="5"/>
        <v>0.65546483924420973</v>
      </c>
      <c r="BE18" s="34">
        <f t="shared" si="5"/>
        <v>0.67683524038217657</v>
      </c>
      <c r="BF18" s="34">
        <f t="shared" si="5"/>
        <v>0.37713208995123998</v>
      </c>
      <c r="BG18" s="34">
        <f t="shared" si="5"/>
        <v>0.38840429789223474</v>
      </c>
      <c r="BH18" s="34">
        <f t="shared" si="5"/>
        <v>0.10758011814153401</v>
      </c>
      <c r="BI18" s="34">
        <f t="shared" si="5"/>
        <v>0.39828773253499866</v>
      </c>
      <c r="BJ18" s="34">
        <f t="shared" si="5"/>
        <v>0.16258891798625086</v>
      </c>
      <c r="BK18" s="34">
        <f t="shared" si="5"/>
        <v>0.38061441877817365</v>
      </c>
      <c r="BL18" s="34">
        <f t="shared" si="5"/>
        <v>0.10440562006881428</v>
      </c>
      <c r="BM18" s="34">
        <f t="shared" si="5"/>
        <v>0.16380389899814574</v>
      </c>
      <c r="BN18" s="34">
        <f t="shared" si="5"/>
        <v>0.12580734562456217</v>
      </c>
      <c r="BO18" s="34">
        <f t="shared" ref="BO18:CJ18" si="6">BO15/(BO15+BO11)</f>
        <v>9.8850192892904643E-2</v>
      </c>
      <c r="BP18" s="34">
        <f t="shared" si="6"/>
        <v>0.37416913080734754</v>
      </c>
      <c r="BQ18" s="34">
        <f t="shared" si="6"/>
        <v>0.18976294540181149</v>
      </c>
      <c r="BR18" s="34">
        <f t="shared" si="6"/>
        <v>0.15431443326303287</v>
      </c>
      <c r="BS18" s="34">
        <f t="shared" si="6"/>
        <v>0.32318036189773131</v>
      </c>
      <c r="BT18" s="34">
        <f t="shared" si="6"/>
        <v>0.30863275468893081</v>
      </c>
      <c r="BU18" s="34">
        <f t="shared" si="6"/>
        <v>0.14512606290502281</v>
      </c>
      <c r="BV18" s="34">
        <f t="shared" si="6"/>
        <v>0.36180149098298792</v>
      </c>
      <c r="BW18" s="34">
        <f t="shared" si="6"/>
        <v>0.11331582880550709</v>
      </c>
      <c r="BX18" s="34">
        <f t="shared" si="6"/>
        <v>0.10924095954894898</v>
      </c>
      <c r="BY18" s="34">
        <f t="shared" si="6"/>
        <v>0.15912461478284759</v>
      </c>
      <c r="BZ18" s="34">
        <f t="shared" si="6"/>
        <v>0.26773813435957577</v>
      </c>
      <c r="CA18" s="34">
        <f t="shared" si="6"/>
        <v>0.39884282432800561</v>
      </c>
      <c r="CB18" s="34">
        <f t="shared" si="6"/>
        <v>0.26045536730794</v>
      </c>
      <c r="CC18" s="34">
        <f t="shared" si="6"/>
        <v>0.44499356481407537</v>
      </c>
      <c r="CD18" s="34">
        <f t="shared" si="6"/>
        <v>0.37804388921546261</v>
      </c>
      <c r="CE18" s="34">
        <f t="shared" si="6"/>
        <v>0.12012850946685652</v>
      </c>
      <c r="CF18" s="34">
        <f t="shared" si="6"/>
        <v>0.33956618629947394</v>
      </c>
      <c r="CG18" s="34">
        <f t="shared" si="6"/>
        <v>0.10877830875034272</v>
      </c>
      <c r="CH18" s="34">
        <f t="shared" si="6"/>
        <v>8.9914232474330016E-2</v>
      </c>
      <c r="CI18" s="34">
        <f t="shared" si="6"/>
        <v>0.46520092920243405</v>
      </c>
      <c r="CJ18" s="34">
        <f t="shared" si="6"/>
        <v>0.52771992416678215</v>
      </c>
    </row>
    <row r="19" spans="1:88" x14ac:dyDescent="0.25">
      <c r="A19" s="2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</row>
    <row r="20" spans="1:88" x14ac:dyDescent="0.25">
      <c r="A20" t="s">
        <v>45</v>
      </c>
    </row>
    <row r="22" spans="1:88" x14ac:dyDescent="0.25">
      <c r="BZ22" s="57"/>
      <c r="CA22" s="58"/>
      <c r="CB22" s="59"/>
      <c r="CC22" s="58"/>
      <c r="CD22" s="58"/>
      <c r="CE22" s="58"/>
      <c r="CF22" s="59"/>
    </row>
    <row r="23" spans="1:88" x14ac:dyDescent="0.25">
      <c r="BZ23" s="57"/>
      <c r="CA23" s="58"/>
      <c r="CB23" s="59"/>
      <c r="CC23" s="58"/>
      <c r="CD23" s="58"/>
      <c r="CE23" s="58"/>
      <c r="CF23" s="59"/>
    </row>
    <row r="24" spans="1:88" x14ac:dyDescent="0.25">
      <c r="B24" s="1"/>
      <c r="C24" s="1"/>
      <c r="D24" s="1"/>
      <c r="E24" s="1"/>
      <c r="F24" s="1"/>
      <c r="G24" s="1"/>
      <c r="H24" s="1"/>
      <c r="I24" s="1"/>
      <c r="K24" s="2"/>
      <c r="L24" s="2"/>
      <c r="M24" s="2"/>
      <c r="N24" s="2"/>
      <c r="O24" s="2"/>
      <c r="P24" s="2"/>
      <c r="Q24" s="2"/>
      <c r="BZ24" s="58"/>
      <c r="CA24" s="58"/>
      <c r="CB24" s="58"/>
      <c r="CC24" s="58"/>
      <c r="CD24" s="58"/>
      <c r="CE24" s="58"/>
      <c r="CF24" s="58"/>
    </row>
    <row r="25" spans="1:88" x14ac:dyDescent="0.25">
      <c r="B25" s="1"/>
      <c r="C25" s="1"/>
      <c r="D25" s="1"/>
      <c r="E25" s="1"/>
      <c r="F25" s="30"/>
      <c r="G25" s="1"/>
      <c r="H25" s="1"/>
      <c r="I25" s="1"/>
      <c r="K25" s="2"/>
      <c r="L25" s="2"/>
      <c r="M25" s="2"/>
      <c r="N25" s="2"/>
      <c r="O25" s="2"/>
      <c r="P25" s="2"/>
      <c r="Q25" s="2"/>
    </row>
    <row r="26" spans="1:88" x14ac:dyDescent="0.25">
      <c r="B26" s="1"/>
      <c r="C26" s="1"/>
      <c r="D26" s="1"/>
      <c r="E26" s="1"/>
      <c r="F26" s="30"/>
      <c r="G26" s="1"/>
      <c r="H26" s="1"/>
      <c r="I26" s="1"/>
      <c r="K26" s="2"/>
      <c r="L26" s="2"/>
      <c r="M26" s="2"/>
      <c r="N26" s="2"/>
      <c r="O26" s="2"/>
      <c r="P26" s="2"/>
      <c r="Q26" s="2"/>
    </row>
    <row r="27" spans="1:88" x14ac:dyDescent="0.25">
      <c r="B27" s="1"/>
      <c r="C27" s="1"/>
      <c r="D27" s="1"/>
      <c r="E27" s="1"/>
      <c r="F27" s="30"/>
      <c r="G27" s="1"/>
      <c r="H27" s="1"/>
      <c r="I27" s="1"/>
      <c r="K27" s="2"/>
      <c r="L27" s="2"/>
      <c r="M27" s="2"/>
      <c r="N27" s="2"/>
      <c r="O27" s="2"/>
      <c r="P27" s="2"/>
      <c r="Q27" s="2"/>
    </row>
    <row r="28" spans="1:88" x14ac:dyDescent="0.25">
      <c r="B28" s="1"/>
      <c r="C28" s="1"/>
      <c r="D28" s="1"/>
      <c r="E28" s="1"/>
      <c r="F28" s="30"/>
      <c r="G28" s="1"/>
      <c r="H28" s="1"/>
      <c r="I28" s="1"/>
      <c r="K28" s="2"/>
      <c r="L28" s="2"/>
      <c r="M28" s="2"/>
      <c r="N28" s="2"/>
      <c r="O28" s="2"/>
      <c r="P28" s="2"/>
      <c r="Q28" s="2"/>
    </row>
    <row r="29" spans="1:88" x14ac:dyDescent="0.25">
      <c r="B29" s="1"/>
      <c r="C29" s="1"/>
      <c r="D29" s="1"/>
      <c r="E29" s="1"/>
      <c r="F29" s="30"/>
      <c r="G29" s="1"/>
      <c r="H29" s="1"/>
      <c r="I29" s="1"/>
      <c r="K29" s="2"/>
      <c r="L29" s="2"/>
      <c r="M29" s="2"/>
      <c r="N29" s="2"/>
      <c r="O29" s="2"/>
      <c r="P29" s="2"/>
      <c r="Q29" s="2"/>
    </row>
    <row r="30" spans="1:88" x14ac:dyDescent="0.25">
      <c r="B30" s="1"/>
      <c r="C30" s="1"/>
      <c r="D30" s="1"/>
      <c r="E30" s="1"/>
      <c r="F30" s="30"/>
      <c r="G30" s="1"/>
      <c r="H30" s="1"/>
      <c r="I30" s="1"/>
      <c r="K30" s="2"/>
      <c r="L30" s="2"/>
      <c r="M30" s="2"/>
      <c r="N30" s="2"/>
      <c r="O30" s="2"/>
      <c r="P30" s="2"/>
      <c r="Q30" s="2"/>
    </row>
    <row r="31" spans="1:88" x14ac:dyDescent="0.25">
      <c r="B31" s="1"/>
      <c r="C31" s="1"/>
      <c r="D31" s="1"/>
      <c r="E31" s="1"/>
      <c r="F31" s="30"/>
      <c r="G31" s="1"/>
      <c r="H31" s="1"/>
      <c r="I31" s="1"/>
      <c r="K31" s="2"/>
      <c r="L31" s="2"/>
      <c r="M31" s="2"/>
      <c r="N31" s="2"/>
      <c r="O31" s="2"/>
      <c r="P31" s="2"/>
      <c r="Q31" s="2"/>
    </row>
    <row r="32" spans="1:88" x14ac:dyDescent="0.25">
      <c r="B32" s="1"/>
      <c r="C32" s="1"/>
      <c r="D32" s="1"/>
      <c r="E32" s="1"/>
      <c r="F32" s="30"/>
      <c r="G32" s="1"/>
      <c r="H32" s="1"/>
      <c r="I32" s="1"/>
      <c r="K32" s="2"/>
      <c r="L32" s="2"/>
      <c r="M32" s="2"/>
      <c r="N32" s="2"/>
      <c r="O32" s="2"/>
      <c r="P32" s="2"/>
      <c r="Q32" s="2"/>
    </row>
    <row r="33" spans="2:17" x14ac:dyDescent="0.25">
      <c r="B33" s="1"/>
      <c r="C33" s="1"/>
      <c r="D33" s="1"/>
      <c r="E33" s="1"/>
      <c r="F33" s="30"/>
      <c r="G33" s="1"/>
      <c r="H33" s="1"/>
      <c r="I33" s="1"/>
      <c r="K33" s="2"/>
      <c r="L33" s="2"/>
      <c r="M33" s="2"/>
      <c r="N33" s="2"/>
      <c r="O33" s="2"/>
      <c r="P33" s="2"/>
      <c r="Q33" s="2"/>
    </row>
    <row r="34" spans="2:17" x14ac:dyDescent="0.25">
      <c r="B34" s="1"/>
      <c r="C34" s="1"/>
      <c r="D34" s="1"/>
      <c r="E34" s="1"/>
      <c r="F34" s="30"/>
      <c r="G34" s="1"/>
      <c r="H34" s="1"/>
      <c r="I34" s="1"/>
      <c r="K34" s="2"/>
      <c r="L34" s="2"/>
      <c r="M34" s="2"/>
      <c r="N34" s="2"/>
      <c r="O34" s="2"/>
      <c r="P34" s="2"/>
      <c r="Q34" s="2"/>
    </row>
    <row r="35" spans="2:17" x14ac:dyDescent="0.25">
      <c r="B35" s="1"/>
      <c r="C35" s="1"/>
      <c r="D35" s="1"/>
      <c r="E35" s="1"/>
      <c r="F35" s="30"/>
      <c r="G35" s="1"/>
      <c r="H35" s="1"/>
      <c r="I35" s="1"/>
      <c r="K35" s="2"/>
      <c r="L35" s="2"/>
      <c r="M35" s="2"/>
      <c r="N35" s="2"/>
      <c r="O35" s="2"/>
      <c r="P35" s="2"/>
      <c r="Q35" s="2"/>
    </row>
    <row r="36" spans="2:17" x14ac:dyDescent="0.25">
      <c r="B36" s="1"/>
      <c r="C36" s="1"/>
      <c r="D36" s="1"/>
      <c r="E36" s="1"/>
      <c r="F36" s="30"/>
      <c r="G36" s="1"/>
      <c r="H36" s="1"/>
      <c r="I36" s="1"/>
      <c r="K36" s="2"/>
      <c r="L36" s="2"/>
      <c r="M36" s="2"/>
      <c r="N36" s="2"/>
      <c r="O36" s="2"/>
      <c r="P36" s="2"/>
      <c r="Q36" s="2"/>
    </row>
    <row r="37" spans="2:17" x14ac:dyDescent="0.25">
      <c r="B37" s="1"/>
      <c r="C37" s="1"/>
      <c r="D37" s="1"/>
      <c r="E37" s="1"/>
      <c r="F37" s="30"/>
      <c r="G37" s="1"/>
      <c r="H37" s="1"/>
      <c r="I37" s="1"/>
      <c r="K37" s="2"/>
      <c r="L37" s="2"/>
      <c r="M37" s="2"/>
      <c r="N37" s="2"/>
      <c r="O37" s="2"/>
      <c r="P37" s="2"/>
      <c r="Q37" s="2"/>
    </row>
    <row r="38" spans="2:17" x14ac:dyDescent="0.25">
      <c r="B38" s="1"/>
      <c r="C38" s="1"/>
      <c r="D38" s="1"/>
      <c r="E38" s="1"/>
      <c r="F38" s="30"/>
      <c r="G38" s="1"/>
      <c r="H38" s="1"/>
      <c r="I38" s="1"/>
      <c r="K38" s="2"/>
      <c r="L38" s="2"/>
      <c r="M38" s="2"/>
      <c r="N38" s="2"/>
      <c r="O38" s="2"/>
      <c r="P38" s="2"/>
      <c r="Q38" s="2"/>
    </row>
    <row r="39" spans="2:17" x14ac:dyDescent="0.25">
      <c r="B39" s="1"/>
      <c r="C39" s="1"/>
      <c r="D39" s="1"/>
      <c r="E39" s="1"/>
      <c r="F39" s="1"/>
      <c r="G39" s="1"/>
      <c r="H39" s="1"/>
      <c r="I39" s="1"/>
      <c r="K39" s="2"/>
      <c r="L39" s="2"/>
      <c r="M39" s="2"/>
      <c r="N39" s="2"/>
      <c r="O39" s="2"/>
      <c r="P39" s="2"/>
      <c r="Q39" s="2"/>
    </row>
    <row r="40" spans="2:17" x14ac:dyDescent="0.25">
      <c r="B40" s="1"/>
      <c r="C40" s="1"/>
      <c r="D40" s="1"/>
      <c r="E40" s="1"/>
      <c r="F40" s="1"/>
      <c r="G40" s="1"/>
      <c r="H40" s="1"/>
      <c r="I40" s="1"/>
      <c r="K40" s="2"/>
      <c r="L40" s="2"/>
      <c r="M40" s="2"/>
      <c r="N40" s="2"/>
      <c r="O40" s="2"/>
      <c r="P40" s="2"/>
      <c r="Q40" s="2"/>
    </row>
    <row r="41" spans="2:17" x14ac:dyDescent="0.25">
      <c r="B41" s="1"/>
      <c r="C41" s="1"/>
      <c r="D41" s="1"/>
      <c r="E41" s="1"/>
      <c r="F41" s="1"/>
      <c r="G41" s="1"/>
      <c r="H41" s="1"/>
      <c r="I41" s="1"/>
      <c r="K41" s="2"/>
      <c r="L41" s="2"/>
      <c r="M41" s="2"/>
      <c r="N41" s="2"/>
      <c r="O41" s="2"/>
      <c r="P41" s="2"/>
      <c r="Q41" s="2"/>
    </row>
    <row r="42" spans="2:17" x14ac:dyDescent="0.25">
      <c r="B42" s="1"/>
      <c r="C42" s="1"/>
      <c r="D42" s="1"/>
      <c r="E42" s="1"/>
      <c r="F42" s="1"/>
      <c r="G42" s="1"/>
      <c r="H42" s="1"/>
      <c r="I42" s="1"/>
      <c r="K42" s="2"/>
      <c r="L42" s="2"/>
      <c r="M42" s="2"/>
      <c r="N42" s="2"/>
      <c r="O42" s="2"/>
      <c r="P42" s="2"/>
      <c r="Q42" s="2"/>
    </row>
    <row r="43" spans="2:17" x14ac:dyDescent="0.25">
      <c r="B43" s="1"/>
      <c r="C43" s="1"/>
      <c r="D43" s="1"/>
      <c r="E43" s="1"/>
      <c r="F43" s="1"/>
      <c r="G43" s="1"/>
      <c r="H43" s="1"/>
      <c r="I43" s="1"/>
      <c r="K43" s="2"/>
      <c r="L43" s="2"/>
      <c r="M43" s="2"/>
      <c r="N43" s="2"/>
      <c r="O43" s="2"/>
      <c r="P43" s="2"/>
      <c r="Q43" s="2"/>
    </row>
    <row r="44" spans="2:17" x14ac:dyDescent="0.25">
      <c r="B44" s="1"/>
      <c r="C44" s="1"/>
      <c r="D44" s="1"/>
      <c r="E44" s="1"/>
      <c r="F44" s="1"/>
      <c r="G44" s="1"/>
      <c r="H44" s="1"/>
      <c r="I44" s="1"/>
      <c r="K44" s="2"/>
      <c r="L44" s="2"/>
      <c r="M44" s="2"/>
      <c r="N44" s="2"/>
      <c r="O44" s="2"/>
      <c r="P44" s="2"/>
      <c r="Q44" s="2"/>
    </row>
    <row r="45" spans="2:17" x14ac:dyDescent="0.25">
      <c r="B45" s="1"/>
      <c r="C45" s="1"/>
      <c r="D45" s="1"/>
      <c r="E45" s="1"/>
      <c r="F45" s="1"/>
      <c r="G45" s="1"/>
      <c r="H45" s="1"/>
      <c r="I45" s="1"/>
      <c r="K45" s="2"/>
      <c r="L45" s="2"/>
      <c r="M45" s="2"/>
      <c r="N45" s="2"/>
      <c r="O45" s="2"/>
      <c r="P45" s="2"/>
      <c r="Q45" s="2"/>
    </row>
    <row r="46" spans="2:17" x14ac:dyDescent="0.25">
      <c r="B46" s="1"/>
      <c r="C46" s="1"/>
      <c r="D46" s="1"/>
      <c r="E46" s="1"/>
      <c r="F46" s="1"/>
      <c r="G46" s="1"/>
      <c r="H46" s="1"/>
      <c r="I46" s="1"/>
      <c r="K46" s="2"/>
      <c r="L46" s="2"/>
      <c r="M46" s="2"/>
      <c r="N46" s="2"/>
      <c r="O46" s="2"/>
      <c r="P46" s="2"/>
      <c r="Q46" s="2"/>
    </row>
    <row r="47" spans="2:17" x14ac:dyDescent="0.25">
      <c r="B47" s="1"/>
      <c r="C47" s="1"/>
      <c r="D47" s="1"/>
      <c r="E47" s="1"/>
      <c r="F47" s="1"/>
      <c r="G47" s="1"/>
      <c r="H47" s="1"/>
      <c r="I47" s="1"/>
      <c r="K47" s="2"/>
      <c r="L47" s="2"/>
      <c r="M47" s="2"/>
      <c r="N47" s="2"/>
      <c r="O47" s="2"/>
      <c r="P47" s="2"/>
      <c r="Q47" s="2"/>
    </row>
    <row r="48" spans="2:17" x14ac:dyDescent="0.25">
      <c r="B48" s="1"/>
      <c r="C48" s="1"/>
      <c r="D48" s="1"/>
      <c r="E48" s="1"/>
      <c r="F48" s="1"/>
      <c r="G48" s="1"/>
      <c r="H48" s="1"/>
      <c r="I48" s="1"/>
      <c r="K48" s="2"/>
      <c r="L48" s="2"/>
      <c r="M48" s="2"/>
      <c r="N48" s="2"/>
      <c r="O48" s="2"/>
      <c r="P48" s="2"/>
      <c r="Q48" s="2"/>
    </row>
    <row r="49" spans="2:17" x14ac:dyDescent="0.25">
      <c r="B49" s="1"/>
      <c r="C49" s="1"/>
      <c r="D49" s="1"/>
      <c r="E49" s="1"/>
      <c r="F49" s="1"/>
      <c r="G49" s="1"/>
      <c r="H49" s="1"/>
      <c r="I49" s="1"/>
      <c r="K49" s="2"/>
      <c r="L49" s="2"/>
      <c r="M49" s="2"/>
      <c r="N49" s="2"/>
      <c r="O49" s="2"/>
      <c r="P49" s="2"/>
      <c r="Q49" s="2"/>
    </row>
    <row r="50" spans="2:17" x14ac:dyDescent="0.25">
      <c r="B50" s="1"/>
      <c r="C50" s="1"/>
      <c r="D50" s="1"/>
      <c r="E50" s="1"/>
      <c r="F50" s="1"/>
      <c r="G50" s="1"/>
      <c r="H50" s="1"/>
      <c r="I50" s="1"/>
      <c r="K50" s="2"/>
      <c r="L50" s="2"/>
      <c r="M50" s="2"/>
      <c r="N50" s="2"/>
      <c r="O50" s="2"/>
      <c r="P50" s="2"/>
      <c r="Q50" s="2"/>
    </row>
    <row r="51" spans="2:17" x14ac:dyDescent="0.25">
      <c r="B51" s="1"/>
      <c r="C51" s="1"/>
      <c r="D51" s="1"/>
      <c r="E51" s="1"/>
      <c r="F51" s="1"/>
      <c r="G51" s="1"/>
      <c r="H51" s="1"/>
      <c r="I51" s="1"/>
      <c r="K51" s="2"/>
      <c r="L51" s="2"/>
      <c r="M51" s="2"/>
      <c r="N51" s="2"/>
      <c r="O51" s="2"/>
      <c r="P51" s="2"/>
      <c r="Q51" s="2"/>
    </row>
    <row r="52" spans="2:17" x14ac:dyDescent="0.25">
      <c r="B52" s="1"/>
      <c r="C52" s="1"/>
      <c r="D52" s="1"/>
      <c r="E52" s="1"/>
      <c r="F52" s="1"/>
      <c r="G52" s="1"/>
      <c r="H52" s="1"/>
      <c r="I52" s="1"/>
      <c r="K52" s="2"/>
      <c r="L52" s="2"/>
      <c r="M52" s="2"/>
      <c r="N52" s="2"/>
      <c r="O52" s="2"/>
      <c r="P52" s="2"/>
      <c r="Q52" s="2"/>
    </row>
    <row r="53" spans="2:17" x14ac:dyDescent="0.25">
      <c r="B53" s="1"/>
      <c r="C53" s="1"/>
      <c r="D53" s="1"/>
      <c r="E53" s="1"/>
      <c r="F53" s="1"/>
      <c r="G53" s="1"/>
      <c r="H53" s="1"/>
      <c r="I53" s="1"/>
      <c r="K53" s="2"/>
      <c r="L53" s="2"/>
      <c r="M53" s="2"/>
      <c r="N53" s="2"/>
      <c r="O53" s="2"/>
      <c r="P53" s="2"/>
      <c r="Q53" s="2"/>
    </row>
    <row r="54" spans="2:17" x14ac:dyDescent="0.25">
      <c r="B54" s="1"/>
      <c r="C54" s="1"/>
      <c r="D54" s="1"/>
      <c r="E54" s="1"/>
      <c r="F54" s="1"/>
      <c r="G54" s="1"/>
      <c r="H54" s="1"/>
      <c r="I54" s="1"/>
      <c r="K54" s="2"/>
      <c r="L54" s="2"/>
      <c r="M54" s="2"/>
      <c r="N54" s="2"/>
      <c r="O54" s="2"/>
      <c r="P54" s="2"/>
      <c r="Q54" s="2"/>
    </row>
    <row r="55" spans="2:17" x14ac:dyDescent="0.25">
      <c r="B55" s="1"/>
      <c r="C55" s="1"/>
      <c r="D55" s="1"/>
      <c r="E55" s="1"/>
      <c r="F55" s="1"/>
      <c r="G55" s="1"/>
      <c r="H55" s="1"/>
      <c r="I55" s="1"/>
      <c r="K55" s="2"/>
      <c r="L55" s="2"/>
      <c r="M55" s="2"/>
      <c r="N55" s="2"/>
      <c r="O55" s="2"/>
      <c r="P55" s="2"/>
      <c r="Q55" s="2"/>
    </row>
    <row r="56" spans="2:17" x14ac:dyDescent="0.25">
      <c r="B56" s="1"/>
      <c r="C56" s="1"/>
      <c r="D56" s="1"/>
      <c r="E56" s="1"/>
      <c r="F56" s="1"/>
      <c r="G56" s="1"/>
      <c r="H56" s="1"/>
      <c r="I56" s="1"/>
      <c r="K56" s="2"/>
      <c r="L56" s="2"/>
      <c r="M56" s="2"/>
      <c r="N56" s="2"/>
      <c r="O56" s="2"/>
      <c r="P56" s="2"/>
      <c r="Q56" s="2"/>
    </row>
    <row r="57" spans="2:17" x14ac:dyDescent="0.25">
      <c r="B57" s="1"/>
      <c r="C57" s="1"/>
      <c r="D57" s="1"/>
      <c r="E57" s="1"/>
      <c r="F57" s="1"/>
      <c r="G57" s="1"/>
      <c r="H57" s="1"/>
      <c r="I57" s="1"/>
      <c r="K57" s="2"/>
      <c r="L57" s="2"/>
      <c r="M57" s="2"/>
      <c r="N57" s="2"/>
      <c r="O57" s="2"/>
      <c r="P57" s="2"/>
      <c r="Q57" s="2"/>
    </row>
    <row r="58" spans="2:17" x14ac:dyDescent="0.25">
      <c r="B58" s="1"/>
      <c r="C58" s="1"/>
      <c r="D58" s="1"/>
      <c r="E58" s="1"/>
      <c r="F58" s="1"/>
      <c r="G58" s="1"/>
      <c r="H58" s="1"/>
      <c r="I58" s="1"/>
      <c r="K58" s="2"/>
      <c r="L58" s="2"/>
      <c r="M58" s="2"/>
      <c r="N58" s="2"/>
      <c r="O58" s="2"/>
      <c r="P58" s="2"/>
      <c r="Q58" s="2"/>
    </row>
    <row r="59" spans="2:17" x14ac:dyDescent="0.25">
      <c r="B59" s="1"/>
      <c r="C59" s="1"/>
      <c r="D59" s="1"/>
      <c r="E59" s="1"/>
      <c r="F59" s="1"/>
      <c r="G59" s="1"/>
      <c r="H59" s="1"/>
      <c r="I59" s="1"/>
      <c r="K59" s="2"/>
      <c r="L59" s="2"/>
      <c r="M59" s="2"/>
      <c r="N59" s="2"/>
      <c r="O59" s="2"/>
      <c r="P59" s="2"/>
      <c r="Q59" s="2"/>
    </row>
    <row r="60" spans="2:17" x14ac:dyDescent="0.25">
      <c r="B60" s="1"/>
      <c r="C60" s="1"/>
      <c r="D60" s="1"/>
      <c r="E60" s="1"/>
      <c r="F60" s="1"/>
      <c r="G60" s="1"/>
      <c r="H60" s="1"/>
      <c r="I60" s="1"/>
      <c r="K60" s="2"/>
      <c r="L60" s="2"/>
      <c r="M60" s="2"/>
      <c r="N60" s="2"/>
      <c r="O60" s="2"/>
      <c r="P60" s="2"/>
      <c r="Q60" s="2"/>
    </row>
    <row r="61" spans="2:17" x14ac:dyDescent="0.25">
      <c r="B61" s="1"/>
      <c r="C61" s="1"/>
      <c r="D61" s="1"/>
      <c r="E61" s="1"/>
      <c r="F61" s="1"/>
      <c r="G61" s="1"/>
      <c r="H61" s="1"/>
      <c r="I61" s="1"/>
      <c r="K61" s="2"/>
      <c r="L61" s="2"/>
      <c r="M61" s="2"/>
      <c r="N61" s="2"/>
      <c r="O61" s="2"/>
      <c r="P61" s="2"/>
      <c r="Q61" s="2"/>
    </row>
    <row r="62" spans="2:17" x14ac:dyDescent="0.25">
      <c r="B62" s="1"/>
      <c r="C62" s="1"/>
      <c r="D62" s="1"/>
      <c r="E62" s="1"/>
      <c r="F62" s="1"/>
      <c r="G62" s="1"/>
      <c r="H62" s="1"/>
      <c r="I62" s="1"/>
      <c r="K62" s="2"/>
      <c r="L62" s="2"/>
      <c r="M62" s="2"/>
      <c r="N62" s="2"/>
      <c r="O62" s="2"/>
      <c r="P62" s="2"/>
      <c r="Q62" s="2"/>
    </row>
    <row r="63" spans="2:17" x14ac:dyDescent="0.25">
      <c r="B63" s="1"/>
      <c r="C63" s="1"/>
      <c r="D63" s="1"/>
      <c r="E63" s="1"/>
      <c r="F63" s="1"/>
      <c r="G63" s="1"/>
      <c r="H63" s="1"/>
      <c r="I63" s="1"/>
      <c r="K63" s="2"/>
      <c r="L63" s="2"/>
      <c r="M63" s="2"/>
      <c r="N63" s="2"/>
      <c r="O63" s="2"/>
      <c r="P63" s="2"/>
      <c r="Q63" s="2"/>
    </row>
    <row r="64" spans="2:17" x14ac:dyDescent="0.25">
      <c r="B64" s="1"/>
      <c r="C64" s="1"/>
      <c r="D64" s="1"/>
      <c r="E64" s="1"/>
      <c r="F64" s="1"/>
      <c r="G64" s="1"/>
      <c r="H64" s="1"/>
      <c r="I64" s="1"/>
      <c r="K64" s="2"/>
      <c r="L64" s="2"/>
      <c r="M64" s="2"/>
      <c r="N64" s="2"/>
      <c r="O64" s="2"/>
      <c r="P64" s="2"/>
      <c r="Q64" s="2"/>
    </row>
    <row r="65" spans="2:17" x14ac:dyDescent="0.25">
      <c r="B65" s="1"/>
      <c r="C65" s="1"/>
      <c r="D65" s="1"/>
      <c r="E65" s="1"/>
      <c r="F65" s="1"/>
      <c r="G65" s="1"/>
      <c r="H65" s="1"/>
      <c r="I65" s="1"/>
      <c r="K65" s="2"/>
      <c r="L65" s="2"/>
      <c r="M65" s="2"/>
      <c r="N65" s="2"/>
      <c r="O65" s="2"/>
      <c r="P65" s="2"/>
      <c r="Q65" s="2"/>
    </row>
    <row r="66" spans="2:17" x14ac:dyDescent="0.25">
      <c r="B66" s="1"/>
      <c r="C66" s="1"/>
      <c r="D66" s="1"/>
      <c r="E66" s="1"/>
      <c r="F66" s="1"/>
      <c r="G66" s="1"/>
      <c r="H66" s="1"/>
      <c r="I66" s="1"/>
      <c r="K66" s="2"/>
      <c r="L66" s="2"/>
      <c r="M66" s="2"/>
      <c r="N66" s="2"/>
      <c r="O66" s="2"/>
      <c r="P66" s="2"/>
      <c r="Q66" s="2"/>
    </row>
    <row r="67" spans="2:17" x14ac:dyDescent="0.25">
      <c r="B67" s="1"/>
      <c r="C67" s="1"/>
      <c r="D67" s="1"/>
      <c r="E67" s="1"/>
      <c r="F67" s="1"/>
      <c r="G67" s="1"/>
      <c r="H67" s="1"/>
      <c r="I67" s="1"/>
      <c r="K67" s="2"/>
      <c r="L67" s="2"/>
      <c r="M67" s="2"/>
      <c r="N67" s="2"/>
      <c r="O67" s="2"/>
      <c r="P67" s="2"/>
      <c r="Q67" s="2"/>
    </row>
    <row r="68" spans="2:17" x14ac:dyDescent="0.25">
      <c r="B68" s="1"/>
      <c r="C68" s="1"/>
      <c r="D68" s="1"/>
      <c r="E68" s="1"/>
      <c r="F68" s="1"/>
      <c r="G68" s="1"/>
      <c r="H68" s="1"/>
      <c r="I68" s="1"/>
      <c r="K68" s="2"/>
      <c r="L68" s="2"/>
      <c r="M68" s="2"/>
      <c r="N68" s="2"/>
      <c r="O68" s="2"/>
      <c r="P68" s="2"/>
      <c r="Q68" s="2"/>
    </row>
    <row r="69" spans="2:17" x14ac:dyDescent="0.25">
      <c r="B69" s="1"/>
      <c r="C69" s="1"/>
      <c r="D69" s="1"/>
      <c r="E69" s="1"/>
      <c r="F69" s="1"/>
      <c r="G69" s="1"/>
      <c r="H69" s="1"/>
      <c r="I69" s="1"/>
      <c r="K69" s="2"/>
      <c r="L69" s="2"/>
      <c r="M69" s="2"/>
      <c r="N69" s="2"/>
      <c r="O69" s="2"/>
      <c r="P69" s="2"/>
      <c r="Q69" s="2"/>
    </row>
    <row r="70" spans="2:17" x14ac:dyDescent="0.25">
      <c r="B70" s="1"/>
      <c r="C70" s="1"/>
      <c r="D70" s="1"/>
      <c r="E70" s="1"/>
      <c r="F70" s="1"/>
      <c r="G70" s="1"/>
      <c r="H70" s="1"/>
      <c r="I70" s="1"/>
      <c r="K70" s="2"/>
      <c r="L70" s="2"/>
      <c r="M70" s="2"/>
      <c r="N70" s="2"/>
      <c r="O70" s="2"/>
      <c r="P70" s="2"/>
      <c r="Q70" s="2"/>
    </row>
    <row r="71" spans="2:17" x14ac:dyDescent="0.25">
      <c r="B71" s="1"/>
      <c r="C71" s="1"/>
      <c r="D71" s="1"/>
      <c r="E71" s="1"/>
      <c r="F71" s="1"/>
      <c r="G71" s="1"/>
      <c r="H71" s="1"/>
      <c r="I71" s="1"/>
      <c r="K71" s="2"/>
      <c r="L71" s="2"/>
      <c r="M71" s="2"/>
      <c r="N71" s="2"/>
      <c r="O71" s="2"/>
      <c r="P71" s="2"/>
      <c r="Q71" s="2"/>
    </row>
    <row r="72" spans="2:17" x14ac:dyDescent="0.25">
      <c r="B72" s="1"/>
      <c r="C72" s="1"/>
      <c r="D72" s="1"/>
      <c r="E72" s="1"/>
      <c r="F72" s="1"/>
      <c r="G72" s="1"/>
      <c r="H72" s="1"/>
      <c r="I72" s="1"/>
      <c r="K72" s="2"/>
      <c r="L72" s="2"/>
      <c r="M72" s="2"/>
      <c r="N72" s="2"/>
      <c r="O72" s="2"/>
      <c r="P72" s="2"/>
      <c r="Q72" s="2"/>
    </row>
    <row r="73" spans="2:17" x14ac:dyDescent="0.25">
      <c r="B73" s="1"/>
      <c r="C73" s="1"/>
      <c r="D73" s="1"/>
      <c r="E73" s="1"/>
      <c r="F73" s="1"/>
      <c r="G73" s="1"/>
      <c r="H73" s="1"/>
      <c r="I73" s="1"/>
      <c r="K73" s="2"/>
      <c r="L73" s="2"/>
      <c r="M73" s="2"/>
      <c r="N73" s="2"/>
      <c r="O73" s="2"/>
      <c r="P73" s="2"/>
      <c r="Q73" s="2"/>
    </row>
    <row r="74" spans="2:17" x14ac:dyDescent="0.25">
      <c r="B74" s="1"/>
      <c r="C74" s="1"/>
      <c r="D74" s="1"/>
      <c r="E74" s="1"/>
      <c r="F74" s="1"/>
      <c r="G74" s="1"/>
      <c r="H74" s="1"/>
      <c r="I74" s="1"/>
      <c r="K74" s="2"/>
      <c r="L74" s="2"/>
      <c r="M74" s="2"/>
      <c r="N74" s="2"/>
      <c r="O74" s="2"/>
      <c r="P74" s="2"/>
      <c r="Q74" s="2"/>
    </row>
    <row r="75" spans="2:17" x14ac:dyDescent="0.25">
      <c r="B75" s="1"/>
      <c r="C75" s="1"/>
      <c r="D75" s="1"/>
      <c r="E75" s="1"/>
      <c r="F75" s="1"/>
      <c r="G75" s="1"/>
      <c r="H75" s="1"/>
      <c r="I75" s="1"/>
      <c r="K75" s="2"/>
      <c r="L75" s="2"/>
      <c r="M75" s="2"/>
      <c r="N75" s="2"/>
      <c r="O75" s="2"/>
      <c r="P75" s="2"/>
      <c r="Q75" s="2"/>
    </row>
    <row r="76" spans="2:17" x14ac:dyDescent="0.25">
      <c r="B76" s="1"/>
      <c r="C76" s="1"/>
      <c r="D76" s="1"/>
      <c r="E76" s="1"/>
      <c r="F76" s="1"/>
      <c r="G76" s="1"/>
      <c r="H76" s="1"/>
      <c r="I76" s="1"/>
      <c r="K76" s="2"/>
      <c r="L76" s="2"/>
      <c r="M76" s="2"/>
      <c r="N76" s="2"/>
      <c r="O76" s="2"/>
      <c r="P76" s="2"/>
      <c r="Q76" s="2"/>
    </row>
    <row r="77" spans="2:17" x14ac:dyDescent="0.25">
      <c r="B77" s="1"/>
      <c r="C77" s="1"/>
      <c r="D77" s="1"/>
      <c r="E77" s="1"/>
      <c r="F77" s="1"/>
      <c r="G77" s="1"/>
      <c r="H77" s="1"/>
      <c r="I77" s="1"/>
      <c r="K77" s="2"/>
      <c r="L77" s="2"/>
      <c r="M77" s="2"/>
      <c r="N77" s="2"/>
      <c r="O77" s="2"/>
      <c r="P77" s="2"/>
      <c r="Q77" s="2"/>
    </row>
    <row r="78" spans="2:17" x14ac:dyDescent="0.25">
      <c r="B78" s="1"/>
      <c r="C78" s="1"/>
      <c r="D78" s="1"/>
      <c r="E78" s="1"/>
      <c r="F78" s="1"/>
      <c r="G78" s="1"/>
      <c r="H78" s="1"/>
      <c r="I78" s="1"/>
      <c r="K78" s="2"/>
      <c r="L78" s="2"/>
      <c r="M78" s="2"/>
      <c r="N78" s="2"/>
      <c r="O78" s="2"/>
      <c r="P78" s="2"/>
      <c r="Q78" s="2"/>
    </row>
    <row r="79" spans="2:17" x14ac:dyDescent="0.25">
      <c r="B79" s="1"/>
      <c r="C79" s="1"/>
      <c r="D79" s="1"/>
      <c r="E79" s="1"/>
      <c r="F79" s="1"/>
      <c r="G79" s="1"/>
      <c r="H79" s="1"/>
      <c r="I79" s="1"/>
      <c r="K79" s="2"/>
      <c r="L79" s="2"/>
      <c r="M79" s="2"/>
      <c r="N79" s="2"/>
      <c r="O79" s="2"/>
      <c r="P79" s="2"/>
      <c r="Q79" s="2"/>
    </row>
    <row r="80" spans="2:17" x14ac:dyDescent="0.25">
      <c r="B80" s="1"/>
      <c r="C80" s="1"/>
      <c r="D80" s="1"/>
      <c r="E80" s="1"/>
      <c r="F80" s="1"/>
      <c r="G80" s="1"/>
      <c r="H80" s="1"/>
      <c r="I80" s="1"/>
      <c r="K80" s="2"/>
      <c r="L80" s="2"/>
      <c r="M80" s="2"/>
      <c r="N80" s="2"/>
      <c r="O80" s="2"/>
      <c r="P80" s="2"/>
      <c r="Q80" s="2"/>
    </row>
    <row r="81" spans="2:17" x14ac:dyDescent="0.25">
      <c r="B81" s="1"/>
      <c r="C81" s="1"/>
      <c r="D81" s="1"/>
      <c r="E81" s="1"/>
      <c r="F81" s="1"/>
      <c r="G81" s="1"/>
      <c r="H81" s="1"/>
      <c r="I81" s="1"/>
      <c r="K81" s="2"/>
      <c r="L81" s="2"/>
      <c r="M81" s="2"/>
      <c r="N81" s="2"/>
      <c r="O81" s="2"/>
      <c r="P81" s="2"/>
      <c r="Q81" s="2"/>
    </row>
    <row r="82" spans="2:17" x14ac:dyDescent="0.25">
      <c r="B82" s="1"/>
      <c r="C82" s="1"/>
      <c r="D82" s="1"/>
      <c r="E82" s="1"/>
      <c r="F82" s="1"/>
      <c r="G82" s="1"/>
      <c r="H82" s="1"/>
      <c r="I82" s="1"/>
      <c r="K82" s="2"/>
      <c r="L82" s="2"/>
      <c r="M82" s="2"/>
      <c r="N82" s="2"/>
      <c r="O82" s="2"/>
      <c r="P82" s="2"/>
      <c r="Q82" s="2"/>
    </row>
    <row r="83" spans="2:17" x14ac:dyDescent="0.25">
      <c r="B83" s="1"/>
      <c r="C83" s="1"/>
      <c r="D83" s="1"/>
      <c r="E83" s="1"/>
      <c r="F83" s="1"/>
      <c r="G83" s="1"/>
      <c r="H83" s="1"/>
      <c r="I83" s="1"/>
      <c r="K83" s="2"/>
      <c r="L83" s="2"/>
      <c r="M83" s="2"/>
      <c r="N83" s="2"/>
      <c r="O83" s="2"/>
      <c r="P83" s="2"/>
      <c r="Q83" s="2"/>
    </row>
    <row r="84" spans="2:17" x14ac:dyDescent="0.25">
      <c r="B84" s="1"/>
      <c r="C84" s="1"/>
      <c r="D84" s="1"/>
      <c r="E84" s="1"/>
      <c r="F84" s="1"/>
      <c r="G84" s="1"/>
      <c r="H84" s="1"/>
      <c r="I84" s="1"/>
      <c r="K84" s="2"/>
      <c r="L84" s="2"/>
      <c r="M84" s="2"/>
      <c r="N84" s="2"/>
      <c r="O84" s="2"/>
      <c r="P84" s="2"/>
      <c r="Q84" s="2"/>
    </row>
    <row r="85" spans="2:17" x14ac:dyDescent="0.25">
      <c r="B85" s="1"/>
      <c r="C85" s="1"/>
      <c r="D85" s="1"/>
      <c r="E85" s="1"/>
      <c r="F85" s="1"/>
      <c r="G85" s="1"/>
      <c r="H85" s="1"/>
      <c r="I85" s="1"/>
      <c r="K85" s="2"/>
      <c r="L85" s="2"/>
      <c r="M85" s="2"/>
      <c r="N85" s="2"/>
      <c r="O85" s="2"/>
      <c r="P85" s="2"/>
      <c r="Q85" s="2"/>
    </row>
    <row r="86" spans="2:17" x14ac:dyDescent="0.25">
      <c r="B86" s="1"/>
      <c r="C86" s="1"/>
      <c r="D86" s="1"/>
      <c r="E86" s="1"/>
      <c r="F86" s="1"/>
      <c r="G86" s="1"/>
      <c r="H86" s="1"/>
      <c r="I86" s="1"/>
      <c r="K86" s="2"/>
      <c r="L86" s="2"/>
      <c r="M86" s="2"/>
      <c r="N86" s="2"/>
      <c r="O86" s="2"/>
      <c r="P86" s="2"/>
      <c r="Q86" s="2"/>
    </row>
    <row r="87" spans="2:17" x14ac:dyDescent="0.25">
      <c r="B87" s="1"/>
      <c r="C87" s="1"/>
      <c r="D87" s="1"/>
      <c r="E87" s="1"/>
      <c r="F87" s="1"/>
      <c r="G87" s="1"/>
      <c r="H87" s="1"/>
      <c r="I87" s="1"/>
      <c r="K87" s="2"/>
      <c r="L87" s="2"/>
      <c r="M87" s="2"/>
      <c r="N87" s="2"/>
      <c r="O87" s="2"/>
      <c r="P87" s="2"/>
      <c r="Q87" s="2"/>
    </row>
    <row r="88" spans="2:17" x14ac:dyDescent="0.25">
      <c r="B88" s="1"/>
      <c r="C88" s="1"/>
      <c r="D88" s="1"/>
      <c r="E88" s="1"/>
      <c r="F88" s="1"/>
      <c r="G88" s="1"/>
      <c r="H88" s="1"/>
      <c r="I88" s="1"/>
      <c r="K88" s="2"/>
      <c r="L88" s="2"/>
      <c r="M88" s="2"/>
      <c r="N88" s="2"/>
      <c r="O88" s="2"/>
      <c r="P88" s="2"/>
      <c r="Q88" s="2"/>
    </row>
    <row r="89" spans="2:17" x14ac:dyDescent="0.25">
      <c r="B89" s="1"/>
      <c r="C89" s="1"/>
      <c r="D89" s="1"/>
      <c r="E89" s="1"/>
      <c r="F89" s="1"/>
      <c r="G89" s="1"/>
      <c r="H89" s="1"/>
      <c r="I89" s="1"/>
      <c r="K89" s="2"/>
      <c r="L89" s="2"/>
      <c r="M89" s="2"/>
      <c r="N89" s="2"/>
      <c r="O89" s="2"/>
      <c r="P89" s="2"/>
      <c r="Q89" s="2"/>
    </row>
    <row r="90" spans="2:17" x14ac:dyDescent="0.25">
      <c r="B90" s="1"/>
      <c r="C90" s="1"/>
      <c r="D90" s="1"/>
      <c r="E90" s="1"/>
      <c r="F90" s="1"/>
      <c r="G90" s="1"/>
      <c r="H90" s="1"/>
      <c r="I90" s="1"/>
      <c r="K90" s="2"/>
      <c r="L90" s="2"/>
      <c r="M90" s="2"/>
      <c r="N90" s="2"/>
      <c r="O90" s="2"/>
      <c r="P90" s="2"/>
      <c r="Q90" s="2"/>
    </row>
    <row r="91" spans="2:17" x14ac:dyDescent="0.25">
      <c r="B91" s="1"/>
      <c r="C91" s="1"/>
      <c r="D91" s="1"/>
      <c r="E91" s="1"/>
      <c r="F91" s="1"/>
      <c r="G91" s="1"/>
      <c r="H91" s="1"/>
      <c r="I91" s="1"/>
      <c r="K91" s="2"/>
      <c r="L91" s="2"/>
      <c r="M91" s="2"/>
      <c r="N91" s="2"/>
      <c r="O91" s="2"/>
      <c r="P91" s="2"/>
      <c r="Q91" s="2"/>
    </row>
    <row r="92" spans="2:17" x14ac:dyDescent="0.25">
      <c r="B92" s="1"/>
      <c r="C92" s="1"/>
      <c r="D92" s="1"/>
      <c r="E92" s="1"/>
      <c r="F92" s="1"/>
      <c r="G92" s="1"/>
      <c r="H92" s="1"/>
      <c r="I92" s="1"/>
      <c r="K92" s="2"/>
      <c r="L92" s="2"/>
      <c r="M92" s="2"/>
      <c r="N92" s="2"/>
      <c r="O92" s="2"/>
      <c r="P92" s="2"/>
      <c r="Q92" s="2"/>
    </row>
    <row r="93" spans="2:17" x14ac:dyDescent="0.25">
      <c r="B93" s="1"/>
      <c r="C93" s="1"/>
      <c r="D93" s="1"/>
      <c r="E93" s="1"/>
      <c r="F93" s="1"/>
      <c r="G93" s="1"/>
      <c r="H93" s="1"/>
      <c r="I93" s="1"/>
      <c r="K93" s="2"/>
      <c r="L93" s="2"/>
      <c r="M93" s="2"/>
      <c r="N93" s="2"/>
      <c r="O93" s="2"/>
      <c r="P93" s="2"/>
      <c r="Q93" s="2"/>
    </row>
    <row r="94" spans="2:17" x14ac:dyDescent="0.25">
      <c r="B94" s="1"/>
      <c r="C94" s="1"/>
      <c r="D94" s="1"/>
      <c r="E94" s="1"/>
      <c r="F94" s="1"/>
      <c r="G94" s="1"/>
      <c r="H94" s="1"/>
      <c r="I94" s="1"/>
      <c r="K94" s="2"/>
      <c r="L94" s="2"/>
      <c r="M94" s="2"/>
      <c r="N94" s="2"/>
      <c r="O94" s="2"/>
      <c r="P94" s="2"/>
      <c r="Q94" s="2"/>
    </row>
    <row r="95" spans="2:17" x14ac:dyDescent="0.25">
      <c r="B95" s="1"/>
      <c r="C95" s="1"/>
      <c r="D95" s="1"/>
      <c r="E95" s="1"/>
      <c r="F95" s="1"/>
      <c r="G95" s="1"/>
      <c r="H95" s="1"/>
      <c r="I95" s="1"/>
      <c r="K95" s="2"/>
      <c r="L95" s="2"/>
      <c r="M95" s="2"/>
      <c r="N95" s="2"/>
      <c r="O95" s="2"/>
      <c r="P95" s="2"/>
      <c r="Q95" s="2"/>
    </row>
    <row r="96" spans="2:17" x14ac:dyDescent="0.25">
      <c r="B96" s="1"/>
      <c r="C96" s="1"/>
      <c r="D96" s="1"/>
      <c r="E96" s="1"/>
      <c r="F96" s="1"/>
      <c r="G96" s="1"/>
      <c r="H96" s="1"/>
      <c r="I96" s="1"/>
      <c r="K96" s="2"/>
      <c r="L96" s="2"/>
      <c r="M96" s="2"/>
      <c r="N96" s="2"/>
      <c r="O96" s="2"/>
      <c r="P96" s="2"/>
      <c r="Q96" s="2"/>
    </row>
    <row r="97" spans="2:17" x14ac:dyDescent="0.25">
      <c r="B97" s="1"/>
      <c r="C97" s="1"/>
      <c r="D97" s="1"/>
      <c r="E97" s="1"/>
      <c r="F97" s="1"/>
      <c r="G97" s="1"/>
      <c r="H97" s="1"/>
      <c r="I97" s="1"/>
      <c r="K97" s="2"/>
      <c r="L97" s="2"/>
      <c r="M97" s="2"/>
      <c r="N97" s="2"/>
      <c r="O97" s="2"/>
      <c r="P97" s="2"/>
      <c r="Q97" s="2"/>
    </row>
    <row r="98" spans="2:17" x14ac:dyDescent="0.25">
      <c r="B98" s="1"/>
      <c r="C98" s="1"/>
      <c r="D98" s="1"/>
      <c r="E98" s="1"/>
      <c r="F98" s="1"/>
      <c r="G98" s="1"/>
      <c r="H98" s="1"/>
      <c r="I98" s="1"/>
      <c r="K98" s="2"/>
      <c r="L98" s="2"/>
      <c r="M98" s="2"/>
      <c r="N98" s="2"/>
      <c r="O98" s="2"/>
      <c r="P98" s="2"/>
      <c r="Q98" s="2"/>
    </row>
    <row r="99" spans="2:17" x14ac:dyDescent="0.25">
      <c r="B99" s="1"/>
      <c r="C99" s="1"/>
      <c r="D99" s="1"/>
      <c r="E99" s="1"/>
      <c r="F99" s="1"/>
      <c r="G99" s="1"/>
      <c r="H99" s="1"/>
      <c r="I99" s="1"/>
      <c r="K99" s="2"/>
      <c r="L99" s="2"/>
      <c r="M99" s="2"/>
      <c r="N99" s="2"/>
      <c r="O99" s="2"/>
      <c r="P99" s="2"/>
      <c r="Q99" s="2"/>
    </row>
    <row r="100" spans="2:17" x14ac:dyDescent="0.25">
      <c r="B100" s="1"/>
      <c r="C100" s="1"/>
      <c r="D100" s="1"/>
      <c r="E100" s="1"/>
      <c r="F100" s="1"/>
      <c r="G100" s="1"/>
      <c r="H100" s="1"/>
      <c r="I100" s="1"/>
      <c r="K100" s="2"/>
      <c r="L100" s="2"/>
      <c r="M100" s="2"/>
      <c r="N100" s="2"/>
      <c r="O100" s="2"/>
      <c r="P100" s="2"/>
      <c r="Q100" s="2"/>
    </row>
    <row r="101" spans="2:17" x14ac:dyDescent="0.25">
      <c r="B101" s="1"/>
      <c r="C101" s="1"/>
      <c r="D101" s="1"/>
      <c r="E101" s="1"/>
      <c r="F101" s="1"/>
      <c r="G101" s="1"/>
      <c r="H101" s="1"/>
      <c r="I101" s="1"/>
      <c r="K101" s="2"/>
      <c r="L101" s="2"/>
      <c r="M101" s="2"/>
      <c r="N101" s="2"/>
      <c r="O101" s="2"/>
      <c r="P101" s="2"/>
      <c r="Q101" s="2"/>
    </row>
    <row r="102" spans="2:17" x14ac:dyDescent="0.25">
      <c r="B102" s="1"/>
      <c r="C102" s="1"/>
      <c r="D102" s="1"/>
      <c r="E102" s="1"/>
      <c r="F102" s="1"/>
      <c r="G102" s="1"/>
      <c r="H102" s="1"/>
      <c r="I102" s="1"/>
      <c r="K102" s="2"/>
      <c r="L102" s="2"/>
      <c r="M102" s="2"/>
      <c r="N102" s="2"/>
      <c r="O102" s="2"/>
      <c r="P102" s="2"/>
      <c r="Q102" s="2"/>
    </row>
    <row r="103" spans="2:17" x14ac:dyDescent="0.25">
      <c r="B103" s="1"/>
      <c r="C103" s="1"/>
      <c r="D103" s="1"/>
      <c r="E103" s="1"/>
      <c r="F103" s="1"/>
      <c r="G103" s="1"/>
      <c r="H103" s="1"/>
      <c r="I103" s="1"/>
      <c r="K103" s="2"/>
      <c r="L103" s="2"/>
      <c r="M103" s="2"/>
      <c r="N103" s="2"/>
      <c r="O103" s="2"/>
      <c r="P103" s="2"/>
      <c r="Q103" s="2"/>
    </row>
    <row r="104" spans="2:17" x14ac:dyDescent="0.25">
      <c r="B104" s="1"/>
      <c r="C104" s="1"/>
      <c r="D104" s="1"/>
      <c r="E104" s="1"/>
      <c r="F104" s="1"/>
      <c r="G104" s="1"/>
      <c r="H104" s="1"/>
      <c r="I104" s="1"/>
      <c r="K104" s="2"/>
      <c r="L104" s="2"/>
      <c r="M104" s="2"/>
      <c r="N104" s="2"/>
      <c r="O104" s="2"/>
      <c r="P104" s="2"/>
      <c r="Q104" s="2"/>
    </row>
    <row r="105" spans="2:17" x14ac:dyDescent="0.25">
      <c r="B105" s="1"/>
      <c r="C105" s="1"/>
      <c r="D105" s="1"/>
      <c r="E105" s="1"/>
      <c r="F105" s="1"/>
      <c r="G105" s="1"/>
      <c r="H105" s="1"/>
      <c r="I105" s="1"/>
      <c r="K105" s="2"/>
      <c r="L105" s="2"/>
      <c r="M105" s="2"/>
      <c r="N105" s="2"/>
      <c r="O105" s="2"/>
      <c r="P105" s="2"/>
      <c r="Q105" s="2"/>
    </row>
    <row r="106" spans="2:17" x14ac:dyDescent="0.25">
      <c r="B106" s="1"/>
      <c r="C106" s="1"/>
      <c r="D106" s="1"/>
      <c r="E106" s="1"/>
      <c r="F106" s="1"/>
      <c r="G106" s="1"/>
      <c r="H106" s="1"/>
      <c r="I106" s="1"/>
      <c r="K106" s="2"/>
      <c r="L106" s="2"/>
      <c r="M106" s="2"/>
      <c r="N106" s="2"/>
      <c r="O106" s="2"/>
      <c r="P106" s="2"/>
      <c r="Q106" s="2"/>
    </row>
    <row r="107" spans="2:17" x14ac:dyDescent="0.25">
      <c r="B107" s="1"/>
      <c r="C107" s="1"/>
      <c r="D107" s="1"/>
      <c r="E107" s="1"/>
      <c r="F107" s="1"/>
      <c r="G107" s="1"/>
      <c r="H107" s="1"/>
      <c r="I107" s="1"/>
      <c r="K107" s="2"/>
      <c r="L107" s="2"/>
      <c r="M107" s="2"/>
      <c r="N107" s="2"/>
      <c r="O107" s="2"/>
      <c r="P107" s="2"/>
      <c r="Q107" s="2"/>
    </row>
    <row r="108" spans="2:17" x14ac:dyDescent="0.25">
      <c r="B108" s="1"/>
      <c r="C108" s="1"/>
      <c r="D108" s="1"/>
      <c r="E108" s="1"/>
      <c r="F108" s="1"/>
      <c r="G108" s="1"/>
      <c r="H108" s="1"/>
      <c r="I108" s="1"/>
      <c r="K108" s="2"/>
      <c r="L108" s="2"/>
      <c r="M108" s="2"/>
      <c r="N108" s="2"/>
      <c r="O108" s="2"/>
      <c r="P108" s="2"/>
      <c r="Q108" s="2"/>
    </row>
    <row r="109" spans="2:17" x14ac:dyDescent="0.25">
      <c r="B109" s="1"/>
      <c r="C109" s="1"/>
      <c r="D109" s="1"/>
      <c r="E109" s="1"/>
      <c r="F109" s="1"/>
      <c r="G109" s="1"/>
      <c r="H109" s="1"/>
      <c r="I109" s="1"/>
      <c r="K109" s="2"/>
      <c r="L109" s="2"/>
      <c r="M109" s="2"/>
      <c r="N109" s="2"/>
      <c r="O109" s="2"/>
      <c r="P109" s="2"/>
      <c r="Q109" s="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C05F-C2E6-4D6C-95B6-292F1CF7D65F}">
  <dimension ref="A1:AC29"/>
  <sheetViews>
    <sheetView workbookViewId="0"/>
  </sheetViews>
  <sheetFormatPr defaultRowHeight="15" x14ac:dyDescent="0.25"/>
  <cols>
    <col min="1" max="1" width="10.140625" bestFit="1" customWidth="1"/>
  </cols>
  <sheetData>
    <row r="1" spans="1:15" x14ac:dyDescent="0.25">
      <c r="A1" s="4"/>
      <c r="B1" s="4"/>
      <c r="C1" s="4"/>
      <c r="D1" s="4"/>
      <c r="E1" s="4"/>
      <c r="F1" s="4"/>
    </row>
    <row r="2" spans="1:15" x14ac:dyDescent="0.25">
      <c r="A2" s="4"/>
      <c r="B2" s="4">
        <v>1</v>
      </c>
      <c r="C2" s="4">
        <v>2</v>
      </c>
      <c r="D2" s="4">
        <v>3</v>
      </c>
      <c r="E2" s="42">
        <v>4</v>
      </c>
      <c r="F2" s="42">
        <v>5</v>
      </c>
    </row>
    <row r="3" spans="1:15" x14ac:dyDescent="0.25">
      <c r="A3" s="15" t="s">
        <v>40</v>
      </c>
      <c r="B3" s="6">
        <v>24.510999999999999</v>
      </c>
      <c r="C3" s="6">
        <v>26.15</v>
      </c>
      <c r="D3" s="6">
        <v>27.870999999999999</v>
      </c>
      <c r="E3" s="6">
        <v>25.510999999999999</v>
      </c>
      <c r="F3" s="6">
        <v>25.466000000000001</v>
      </c>
      <c r="I3" s="15"/>
      <c r="J3" s="1"/>
      <c r="K3" s="1"/>
      <c r="L3" s="1"/>
      <c r="M3" s="1"/>
      <c r="N3" s="1"/>
      <c r="O3" s="1"/>
    </row>
    <row r="4" spans="1:15" x14ac:dyDescent="0.25">
      <c r="A4" s="1" t="s">
        <v>3</v>
      </c>
      <c r="B4" s="6">
        <v>3.6589999999999998</v>
      </c>
      <c r="C4" s="6">
        <v>1.655</v>
      </c>
      <c r="D4" s="6">
        <v>2.8940000000000001</v>
      </c>
      <c r="E4" s="6">
        <v>3.6589999999999998</v>
      </c>
      <c r="F4" s="6">
        <v>4.8940000000000001</v>
      </c>
      <c r="I4" s="1"/>
      <c r="J4" s="1"/>
      <c r="K4" s="1"/>
      <c r="L4" s="1"/>
      <c r="M4" s="1"/>
      <c r="N4" s="1"/>
      <c r="O4" s="1"/>
    </row>
    <row r="5" spans="1:15" x14ac:dyDescent="0.25">
      <c r="A5" s="1" t="s">
        <v>41</v>
      </c>
      <c r="B5" s="6">
        <v>3.7549999999999999</v>
      </c>
      <c r="C5" s="6">
        <v>3.593</v>
      </c>
      <c r="D5" s="6">
        <v>4.28</v>
      </c>
      <c r="E5" s="6">
        <v>3.9550000000000001</v>
      </c>
      <c r="F5" s="6">
        <v>3.8849999999999998</v>
      </c>
      <c r="I5" s="1"/>
      <c r="J5" s="1"/>
      <c r="K5" s="1"/>
      <c r="L5" s="1"/>
      <c r="M5" s="1"/>
      <c r="N5" s="1"/>
      <c r="O5" s="1"/>
    </row>
    <row r="6" spans="1:15" x14ac:dyDescent="0.25">
      <c r="A6" s="1" t="s">
        <v>14</v>
      </c>
      <c r="B6" s="6">
        <v>0</v>
      </c>
      <c r="C6" s="6">
        <v>0.12</v>
      </c>
      <c r="D6" s="6">
        <v>0</v>
      </c>
      <c r="E6" s="6">
        <v>0</v>
      </c>
      <c r="F6" s="6">
        <v>0</v>
      </c>
      <c r="I6" s="1"/>
      <c r="J6" s="1"/>
      <c r="K6" s="1"/>
      <c r="L6" s="1"/>
      <c r="M6" s="1"/>
      <c r="N6" s="1"/>
      <c r="O6" s="1"/>
    </row>
    <row r="7" spans="1:15" x14ac:dyDescent="0.25">
      <c r="A7" s="1" t="s">
        <v>26</v>
      </c>
      <c r="B7" s="6">
        <v>2.7349999999999999</v>
      </c>
      <c r="C7" s="6">
        <v>2.036</v>
      </c>
      <c r="D7" s="6">
        <v>1.034</v>
      </c>
      <c r="E7" s="6">
        <v>2.7349999999999999</v>
      </c>
      <c r="F7" s="6">
        <v>2.758</v>
      </c>
      <c r="I7" s="1"/>
      <c r="J7" s="1"/>
      <c r="K7" s="1"/>
      <c r="L7" s="1"/>
      <c r="M7" s="1"/>
      <c r="N7" s="1"/>
      <c r="O7" s="1"/>
    </row>
    <row r="8" spans="1:15" x14ac:dyDescent="0.25">
      <c r="A8" s="1" t="s">
        <v>5</v>
      </c>
      <c r="B8" s="6">
        <v>35.726999999999997</v>
      </c>
      <c r="C8" s="6">
        <v>37.25</v>
      </c>
      <c r="D8" s="6">
        <v>36.250999999999998</v>
      </c>
      <c r="E8" s="6">
        <v>35.927</v>
      </c>
      <c r="F8" s="6">
        <v>35.869</v>
      </c>
      <c r="I8" s="1"/>
      <c r="J8" s="1"/>
      <c r="K8" s="1"/>
      <c r="L8" s="1"/>
      <c r="M8" s="1"/>
      <c r="N8" s="1"/>
      <c r="O8" s="1"/>
    </row>
    <row r="9" spans="1:15" x14ac:dyDescent="0.25">
      <c r="A9" s="1" t="s">
        <v>48</v>
      </c>
      <c r="B9" s="6">
        <v>3.6999999999999998E-2</v>
      </c>
      <c r="C9" s="6">
        <v>3.7999999999999999E-2</v>
      </c>
      <c r="D9" s="6">
        <v>3.9E-2</v>
      </c>
      <c r="E9" s="6">
        <v>3.6999999999999998E-2</v>
      </c>
      <c r="F9" s="6">
        <v>4.7E-2</v>
      </c>
      <c r="I9" s="1"/>
      <c r="J9" s="1"/>
      <c r="K9" s="1"/>
      <c r="L9" s="1"/>
      <c r="M9" s="1"/>
      <c r="N9" s="1"/>
      <c r="O9" s="1"/>
    </row>
    <row r="10" spans="1:15" x14ac:dyDescent="0.25">
      <c r="A10" s="30" t="s">
        <v>49</v>
      </c>
      <c r="B10" s="6">
        <v>7.6999999999999999E-2</v>
      </c>
      <c r="C10" s="6">
        <v>0</v>
      </c>
      <c r="D10" s="6">
        <v>0</v>
      </c>
      <c r="E10" s="6">
        <v>7.6999999999999999E-2</v>
      </c>
      <c r="F10" s="6">
        <v>0</v>
      </c>
      <c r="I10" s="30"/>
      <c r="J10" s="1"/>
      <c r="K10" s="1"/>
      <c r="L10" s="1"/>
      <c r="M10" s="1"/>
      <c r="N10" s="1"/>
      <c r="O10" s="1"/>
    </row>
    <row r="11" spans="1:15" x14ac:dyDescent="0.25">
      <c r="A11" s="1" t="s">
        <v>15</v>
      </c>
      <c r="B11" s="6">
        <v>2E-3</v>
      </c>
      <c r="C11" s="6">
        <v>1.4E-2</v>
      </c>
      <c r="D11" s="6">
        <v>1.0999999999999999E-2</v>
      </c>
      <c r="E11" s="6">
        <v>2E-3</v>
      </c>
      <c r="F11" s="6">
        <v>7.3999999999999996E-2</v>
      </c>
      <c r="I11" s="1"/>
      <c r="J11" s="1"/>
      <c r="K11" s="1"/>
      <c r="L11" s="1"/>
      <c r="M11" s="1"/>
      <c r="N11" s="1"/>
      <c r="O11" s="1"/>
    </row>
    <row r="12" spans="1:15" x14ac:dyDescent="0.25">
      <c r="A12" s="1" t="s">
        <v>22</v>
      </c>
      <c r="B12" s="6">
        <v>4.32</v>
      </c>
      <c r="C12" s="6">
        <v>3.6219999999999999</v>
      </c>
      <c r="D12" s="6">
        <v>2.931</v>
      </c>
      <c r="E12" s="6">
        <v>3.62</v>
      </c>
      <c r="F12" s="6">
        <v>3.7130000000000001</v>
      </c>
      <c r="I12" s="1"/>
      <c r="J12" s="1"/>
      <c r="K12" s="1"/>
      <c r="L12" s="1"/>
      <c r="M12" s="1"/>
      <c r="N12" s="1"/>
      <c r="O12" s="1"/>
    </row>
    <row r="13" spans="1:15" x14ac:dyDescent="0.25">
      <c r="A13" s="3" t="s">
        <v>25</v>
      </c>
      <c r="B13" s="7">
        <v>24.777000000000001</v>
      </c>
      <c r="C13" s="7">
        <v>24.521000000000001</v>
      </c>
      <c r="D13" s="7">
        <v>24.207999999999998</v>
      </c>
      <c r="E13" s="7">
        <v>24.777000000000001</v>
      </c>
      <c r="F13" s="7">
        <v>24.908999999999999</v>
      </c>
      <c r="I13" s="1"/>
      <c r="J13" s="1"/>
      <c r="K13" s="1"/>
      <c r="L13" s="1"/>
      <c r="M13" s="1"/>
      <c r="N13" s="1"/>
      <c r="O13" s="1"/>
    </row>
    <row r="14" spans="1:15" ht="15.75" thickBot="1" x14ac:dyDescent="0.3">
      <c r="A14" s="31" t="s">
        <v>12</v>
      </c>
      <c r="B14" s="8">
        <v>99.662999999999997</v>
      </c>
      <c r="C14" s="8">
        <v>98.998999999999995</v>
      </c>
      <c r="D14" s="8">
        <v>99.519000000000005</v>
      </c>
      <c r="E14" s="8">
        <v>100.30000000000001</v>
      </c>
      <c r="F14" s="8">
        <v>101.61499999999998</v>
      </c>
      <c r="I14" s="1"/>
      <c r="J14" s="1"/>
      <c r="K14" s="1"/>
      <c r="L14" s="1"/>
      <c r="M14" s="1"/>
      <c r="N14" s="1"/>
      <c r="O14" s="1"/>
    </row>
    <row r="15" spans="1:15" ht="15.75" thickTop="1" x14ac:dyDescent="0.25">
      <c r="A15" s="15" t="s">
        <v>40</v>
      </c>
      <c r="B15" s="9">
        <v>3.3255376842706217</v>
      </c>
      <c r="C15" s="9">
        <v>3.5594714817454065</v>
      </c>
      <c r="D15" s="9">
        <v>3.8065703331755909</v>
      </c>
      <c r="E15" s="9">
        <v>3.4461454274545047</v>
      </c>
      <c r="F15" s="9">
        <v>3.403378216566066</v>
      </c>
      <c r="I15" s="61"/>
      <c r="J15" s="2"/>
      <c r="K15" s="2"/>
      <c r="L15" s="2"/>
      <c r="M15" s="2"/>
      <c r="N15" s="2"/>
      <c r="O15" s="2"/>
    </row>
    <row r="16" spans="1:15" x14ac:dyDescent="0.25">
      <c r="A16" s="1" t="s">
        <v>3</v>
      </c>
      <c r="B16" s="9">
        <v>0.56031409073117544</v>
      </c>
      <c r="C16" s="9">
        <v>0.25426121257197842</v>
      </c>
      <c r="D16" s="9">
        <v>0.44611633452943389</v>
      </c>
      <c r="E16" s="9">
        <v>0.55787489566421589</v>
      </c>
      <c r="F16" s="9">
        <v>0.73821308048374112</v>
      </c>
      <c r="I16" s="62"/>
      <c r="J16" s="2"/>
      <c r="K16" s="2"/>
      <c r="L16" s="2"/>
      <c r="M16" s="2"/>
      <c r="N16" s="2"/>
      <c r="O16" s="2"/>
    </row>
    <row r="17" spans="1:29" x14ac:dyDescent="0.25">
      <c r="A17" s="1" t="s">
        <v>41</v>
      </c>
      <c r="B17" s="14">
        <v>1.110597208006407</v>
      </c>
      <c r="C17" s="9">
        <v>1.066146373962416</v>
      </c>
      <c r="D17" s="14">
        <v>1.2742976104319397</v>
      </c>
      <c r="E17" s="9">
        <v>1.1646579572690361</v>
      </c>
      <c r="F17" s="9">
        <v>1.1318432772743481</v>
      </c>
      <c r="I17" s="62"/>
      <c r="J17" s="2"/>
      <c r="K17" s="2"/>
      <c r="L17" s="2"/>
      <c r="M17" s="2"/>
      <c r="N17" s="2"/>
      <c r="O17" s="2"/>
      <c r="S17" s="9"/>
      <c r="T17" s="9"/>
      <c r="U17" s="14"/>
      <c r="V17" s="9"/>
      <c r="W17" s="9"/>
      <c r="X17" s="9"/>
      <c r="Y17" s="9"/>
      <c r="Z17" s="9"/>
      <c r="AA17" s="9"/>
      <c r="AB17" s="9"/>
      <c r="AC17" s="9"/>
    </row>
    <row r="18" spans="1:29" x14ac:dyDescent="0.25">
      <c r="A18" s="1" t="s">
        <v>14</v>
      </c>
      <c r="B18" s="9">
        <v>0</v>
      </c>
      <c r="C18" s="9">
        <v>2.5185866720667142E-2</v>
      </c>
      <c r="D18" s="9">
        <v>0</v>
      </c>
      <c r="E18" s="9">
        <v>0</v>
      </c>
      <c r="F18" s="9">
        <v>0</v>
      </c>
      <c r="I18" s="62"/>
      <c r="J18" s="2"/>
      <c r="K18" s="2"/>
      <c r="L18" s="2"/>
      <c r="M18" s="2"/>
      <c r="N18" s="2"/>
      <c r="O18" s="2"/>
      <c r="S18" s="9"/>
      <c r="T18" s="9"/>
      <c r="U18" s="14"/>
      <c r="V18" s="9"/>
      <c r="W18" s="9"/>
      <c r="X18" s="9"/>
      <c r="Y18" s="9"/>
      <c r="Z18" s="9"/>
      <c r="AA18" s="9"/>
      <c r="AB18" s="9"/>
      <c r="AC18" s="9"/>
    </row>
    <row r="19" spans="1:29" x14ac:dyDescent="0.25">
      <c r="A19" s="1" t="s">
        <v>26</v>
      </c>
      <c r="B19" s="9">
        <v>0.60301674959700169</v>
      </c>
      <c r="C19" s="9">
        <v>0.45036309950983883</v>
      </c>
      <c r="D19" s="9">
        <v>0.22949490445594628</v>
      </c>
      <c r="E19" s="9">
        <v>0.60039165858957833</v>
      </c>
      <c r="F19" s="9">
        <v>0.59898361572690872</v>
      </c>
      <c r="I19" s="62"/>
      <c r="J19" s="2"/>
      <c r="K19" s="2"/>
      <c r="L19" s="2"/>
      <c r="M19" s="2"/>
      <c r="N19" s="2"/>
      <c r="O19" s="2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x14ac:dyDescent="0.25">
      <c r="A20" s="1" t="s">
        <v>5</v>
      </c>
      <c r="B20" s="9">
        <v>9.2864731745340237</v>
      </c>
      <c r="C20" s="9">
        <v>9.7138975020757208</v>
      </c>
      <c r="D20" s="9">
        <v>9.485379550437349</v>
      </c>
      <c r="E20" s="9">
        <v>9.297806141914954</v>
      </c>
      <c r="F20" s="9">
        <v>9.1837946457348938</v>
      </c>
      <c r="I20" s="62"/>
      <c r="J20" s="2"/>
      <c r="K20" s="2"/>
      <c r="L20" s="2"/>
      <c r="M20" s="2"/>
      <c r="N20" s="2"/>
      <c r="O20" s="2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25">
      <c r="A21" s="1" t="s">
        <v>48</v>
      </c>
      <c r="B21" s="9">
        <v>1.1124561017223193E-2</v>
      </c>
      <c r="C21" s="9">
        <v>1.1462457435084842E-2</v>
      </c>
      <c r="D21" s="9">
        <v>1.180391922948369E-2</v>
      </c>
      <c r="E21" s="9">
        <v>1.1076132868075824E-2</v>
      </c>
      <c r="F21" s="9">
        <v>1.3919628763992917E-2</v>
      </c>
      <c r="I21" s="62"/>
      <c r="J21" s="2"/>
      <c r="K21" s="2"/>
      <c r="L21" s="2"/>
      <c r="M21" s="2"/>
      <c r="N21" s="2"/>
      <c r="O21" s="2"/>
    </row>
    <row r="22" spans="1:29" x14ac:dyDescent="0.25">
      <c r="A22" s="30" t="s">
        <v>49</v>
      </c>
      <c r="B22" s="9">
        <v>1.1315026901050127E-2</v>
      </c>
      <c r="C22" s="9">
        <v>0</v>
      </c>
      <c r="D22" s="9">
        <v>0</v>
      </c>
      <c r="E22" s="9">
        <v>1.126576960365905E-2</v>
      </c>
      <c r="F22" s="9">
        <v>0</v>
      </c>
      <c r="I22" s="63"/>
      <c r="J22" s="2"/>
      <c r="K22" s="2"/>
      <c r="L22" s="2"/>
      <c r="M22" s="2"/>
      <c r="N22" s="2"/>
      <c r="O22" s="2"/>
    </row>
    <row r="23" spans="1:29" x14ac:dyDescent="0.25">
      <c r="A23" s="1" t="s">
        <v>15</v>
      </c>
      <c r="B23" s="9">
        <v>1.594446891073365E-4</v>
      </c>
      <c r="C23" s="9">
        <v>1.1197500204188499E-3</v>
      </c>
      <c r="D23" s="9">
        <v>8.8278147549081449E-4</v>
      </c>
      <c r="E23" s="9">
        <v>1.58750584308694E-4</v>
      </c>
      <c r="F23" s="9">
        <v>5.8111276922019062E-3</v>
      </c>
      <c r="I23" s="62"/>
      <c r="J23" s="2"/>
      <c r="K23" s="2"/>
      <c r="L23" s="2"/>
      <c r="M23" s="2"/>
      <c r="N23" s="2"/>
      <c r="O23" s="2"/>
    </row>
    <row r="24" spans="1:29" x14ac:dyDescent="0.25">
      <c r="A24" s="1" t="s">
        <v>22</v>
      </c>
      <c r="B24" s="9">
        <v>1.0914620602533907</v>
      </c>
      <c r="C24" s="9">
        <v>0.91809225595846899</v>
      </c>
      <c r="D24" s="9">
        <v>0.74545456626476425</v>
      </c>
      <c r="E24" s="9">
        <v>0.91062326605166921</v>
      </c>
      <c r="F24" s="9">
        <v>0.92405640775784503</v>
      </c>
      <c r="I24" s="62"/>
      <c r="J24" s="2"/>
      <c r="K24" s="2"/>
      <c r="L24" s="2"/>
      <c r="M24" s="2"/>
      <c r="N24" s="2"/>
      <c r="O24" s="2"/>
    </row>
    <row r="25" spans="1:29" x14ac:dyDescent="0.25">
      <c r="A25" s="3" t="s">
        <v>25</v>
      </c>
      <c r="B25" s="10">
        <v>12.7660051785556</v>
      </c>
      <c r="C25" s="9">
        <v>12.675276846856555</v>
      </c>
      <c r="D25" s="10">
        <v>12.555837022171026</v>
      </c>
      <c r="E25" s="10">
        <v>12.710431389904883</v>
      </c>
      <c r="F25" s="10">
        <v>12.641867221402382</v>
      </c>
      <c r="I25" s="62"/>
      <c r="J25" s="2"/>
      <c r="K25" s="2"/>
      <c r="L25" s="2"/>
      <c r="M25" s="2"/>
      <c r="N25" s="2"/>
      <c r="O25" s="2"/>
    </row>
    <row r="26" spans="1:29" x14ac:dyDescent="0.25">
      <c r="A26" s="45" t="s">
        <v>11</v>
      </c>
      <c r="B26" s="34">
        <f>B15/(B15+B19)</f>
        <v>0.84650416336389223</v>
      </c>
      <c r="C26" s="34">
        <f t="shared" ref="C26:F26" si="0">C15/(C15+C19)</f>
        <v>0.88768536696871514</v>
      </c>
      <c r="D26" s="34">
        <f t="shared" si="0"/>
        <v>0.94313895069976128</v>
      </c>
      <c r="E26" s="34">
        <f t="shared" si="0"/>
        <v>0.85162828220202369</v>
      </c>
      <c r="F26" s="34">
        <f t="shared" si="0"/>
        <v>0.85034246256947044</v>
      </c>
    </row>
    <row r="27" spans="1:29" x14ac:dyDescent="0.25">
      <c r="A27" s="40"/>
      <c r="B27" s="6"/>
      <c r="C27" s="6"/>
      <c r="D27" s="6"/>
      <c r="E27" s="6"/>
      <c r="F27" s="18"/>
    </row>
    <row r="28" spans="1:29" x14ac:dyDescent="0.25">
      <c r="A28" t="s">
        <v>47</v>
      </c>
      <c r="B28" s="1"/>
      <c r="C28" s="1"/>
      <c r="D28" s="1"/>
      <c r="E28" s="1"/>
    </row>
    <row r="29" spans="1:29" x14ac:dyDescent="0.25">
      <c r="A29" s="40"/>
      <c r="B29" s="1"/>
      <c r="C29" s="1"/>
      <c r="D29" s="1"/>
      <c r="E29" s="1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D99C-5CFC-473A-8464-5D5B857BDB36}">
  <dimension ref="A1:AI29"/>
  <sheetViews>
    <sheetView workbookViewId="0"/>
  </sheetViews>
  <sheetFormatPr defaultRowHeight="15" x14ac:dyDescent="0.25"/>
  <cols>
    <col min="1" max="1" width="10.140625" bestFit="1" customWidth="1"/>
  </cols>
  <sheetData>
    <row r="1" spans="1:3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42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4">
        <f>M2+1</f>
        <v>13</v>
      </c>
      <c r="O2" s="4">
        <f t="shared" ref="O2:AC2" si="0">N2+1</f>
        <v>14</v>
      </c>
      <c r="P2" s="4">
        <f t="shared" si="0"/>
        <v>15</v>
      </c>
      <c r="Q2" s="4">
        <f t="shared" si="0"/>
        <v>16</v>
      </c>
      <c r="R2" s="4">
        <f t="shared" si="0"/>
        <v>17</v>
      </c>
      <c r="S2" s="4">
        <f t="shared" si="0"/>
        <v>18</v>
      </c>
      <c r="T2" s="4">
        <f t="shared" si="0"/>
        <v>19</v>
      </c>
      <c r="U2" s="4">
        <f t="shared" si="0"/>
        <v>20</v>
      </c>
      <c r="V2" s="4">
        <f t="shared" si="0"/>
        <v>21</v>
      </c>
      <c r="W2" s="4">
        <f t="shared" si="0"/>
        <v>22</v>
      </c>
      <c r="X2" s="4">
        <f t="shared" si="0"/>
        <v>23</v>
      </c>
      <c r="Y2" s="4">
        <f t="shared" si="0"/>
        <v>24</v>
      </c>
      <c r="Z2" s="4">
        <f t="shared" si="0"/>
        <v>25</v>
      </c>
      <c r="AA2" s="4">
        <f t="shared" si="0"/>
        <v>26</v>
      </c>
      <c r="AB2" s="4">
        <f t="shared" si="0"/>
        <v>27</v>
      </c>
      <c r="AC2" s="4">
        <f t="shared" si="0"/>
        <v>28</v>
      </c>
      <c r="AD2" s="42" t="s">
        <v>27</v>
      </c>
      <c r="AE2" s="42" t="s">
        <v>28</v>
      </c>
      <c r="AF2" s="42" t="s">
        <v>29</v>
      </c>
      <c r="AG2" s="42" t="s">
        <v>30</v>
      </c>
      <c r="AH2" s="42" t="s">
        <v>31</v>
      </c>
      <c r="AI2" s="42" t="s">
        <v>32</v>
      </c>
    </row>
    <row r="3" spans="1:35" x14ac:dyDescent="0.25">
      <c r="A3" s="15" t="s">
        <v>40</v>
      </c>
      <c r="B3" s="6">
        <v>24.577999999999999</v>
      </c>
      <c r="C3" s="6">
        <v>24.241</v>
      </c>
      <c r="D3" s="6">
        <v>26.015999999999998</v>
      </c>
      <c r="E3" s="6">
        <v>25.931000000000001</v>
      </c>
      <c r="F3" s="6">
        <v>24.869</v>
      </c>
      <c r="G3" s="6">
        <v>26.15</v>
      </c>
      <c r="H3" s="6">
        <v>26.143999999999998</v>
      </c>
      <c r="I3" s="6">
        <v>26.827000000000002</v>
      </c>
      <c r="J3" s="6">
        <v>26.324000000000002</v>
      </c>
      <c r="K3" s="6">
        <v>27.814</v>
      </c>
      <c r="L3" s="6">
        <v>27.827999999999999</v>
      </c>
      <c r="M3" s="6">
        <v>27.050999999999998</v>
      </c>
      <c r="N3" s="6">
        <v>26.117000000000001</v>
      </c>
      <c r="O3" s="6">
        <v>26.597000000000001</v>
      </c>
      <c r="P3" s="6">
        <v>25.018000000000001</v>
      </c>
      <c r="Q3" s="6">
        <v>25.071999999999999</v>
      </c>
      <c r="R3" s="6">
        <v>26.542000000000002</v>
      </c>
      <c r="S3" s="6">
        <v>26.77</v>
      </c>
      <c r="T3" s="6">
        <v>26.489000000000001</v>
      </c>
      <c r="U3" s="6">
        <v>25.707999999999998</v>
      </c>
      <c r="V3" s="6">
        <v>26.245999999999999</v>
      </c>
      <c r="W3" s="6">
        <v>26.47203</v>
      </c>
      <c r="X3" s="6">
        <v>25.163</v>
      </c>
      <c r="Y3" s="6">
        <v>26.527999999999999</v>
      </c>
      <c r="Z3" s="6">
        <v>26.137</v>
      </c>
      <c r="AA3" s="6">
        <v>26.824290000000001</v>
      </c>
      <c r="AB3" s="6">
        <v>26.175000000000001</v>
      </c>
      <c r="AC3" s="6">
        <v>24.466000000000001</v>
      </c>
      <c r="AD3" s="6">
        <v>26.324000000000002</v>
      </c>
      <c r="AE3" s="6">
        <v>26.597000000000001</v>
      </c>
      <c r="AF3" s="6">
        <v>26.117000000000001</v>
      </c>
      <c r="AG3" s="6">
        <v>25.018000000000001</v>
      </c>
      <c r="AH3" s="6">
        <v>26.143999999999998</v>
      </c>
      <c r="AI3" s="6">
        <v>24.869</v>
      </c>
    </row>
    <row r="4" spans="1:35" x14ac:dyDescent="0.25">
      <c r="A4" s="1" t="s">
        <v>3</v>
      </c>
      <c r="B4" s="6">
        <v>0.33200000000000002</v>
      </c>
      <c r="C4" s="6">
        <v>0.38800000000000001</v>
      </c>
      <c r="D4" s="6">
        <v>0.68500000000000005</v>
      </c>
      <c r="E4" s="6">
        <v>1.022</v>
      </c>
      <c r="F4" s="6">
        <v>1.542</v>
      </c>
      <c r="G4" s="6">
        <v>1.655</v>
      </c>
      <c r="H4" s="6">
        <v>1.798</v>
      </c>
      <c r="I4" s="6">
        <v>2.8340000000000001</v>
      </c>
      <c r="J4" s="6">
        <v>4.3630000000000004</v>
      </c>
      <c r="K4" s="6">
        <v>4.4980000000000002</v>
      </c>
      <c r="L4" s="6">
        <v>5.3440000000000003</v>
      </c>
      <c r="M4" s="6">
        <v>5.6980000000000004</v>
      </c>
      <c r="N4" s="6">
        <v>6.3520000000000003</v>
      </c>
      <c r="O4" s="6">
        <v>6.5149999999999997</v>
      </c>
      <c r="P4" s="6">
        <v>13.736000000000001</v>
      </c>
      <c r="Q4" s="6">
        <v>13.462</v>
      </c>
      <c r="R4" s="6">
        <v>14.379</v>
      </c>
      <c r="S4" s="6">
        <v>15.486000000000001</v>
      </c>
      <c r="T4" s="6">
        <v>15.673999999999999</v>
      </c>
      <c r="U4" s="6">
        <v>15.954000000000001</v>
      </c>
      <c r="V4" s="6">
        <v>15.742000000000001</v>
      </c>
      <c r="W4" s="6">
        <v>16.829169999999998</v>
      </c>
      <c r="X4" s="6">
        <v>17.302</v>
      </c>
      <c r="Y4" s="6">
        <v>17.614999999999998</v>
      </c>
      <c r="Z4" s="6">
        <v>17.986999999999998</v>
      </c>
      <c r="AA4" s="6">
        <v>17.798999999999999</v>
      </c>
      <c r="AB4" s="6">
        <v>18.16</v>
      </c>
      <c r="AC4" s="6">
        <v>4.0940000000000003</v>
      </c>
      <c r="AD4" s="6">
        <v>4.3630000000000004</v>
      </c>
      <c r="AE4" s="6">
        <v>6.5149999999999997</v>
      </c>
      <c r="AF4" s="6">
        <v>6.3520000000000003</v>
      </c>
      <c r="AG4" s="6">
        <v>13.736000000000001</v>
      </c>
      <c r="AH4" s="6">
        <v>2.798</v>
      </c>
      <c r="AI4" s="6">
        <v>1.542</v>
      </c>
    </row>
    <row r="5" spans="1:35" x14ac:dyDescent="0.25">
      <c r="A5" s="1" t="s">
        <v>41</v>
      </c>
      <c r="B5" s="6">
        <v>0.72299999999999998</v>
      </c>
      <c r="C5" s="6">
        <v>0.94099999999999995</v>
      </c>
      <c r="D5" s="6">
        <v>0.73</v>
      </c>
      <c r="E5" s="6">
        <v>0.55900000000000005</v>
      </c>
      <c r="F5" s="6">
        <v>3.411</v>
      </c>
      <c r="G5" s="6">
        <v>3.593</v>
      </c>
      <c r="H5" s="6">
        <v>3.4790000000000001</v>
      </c>
      <c r="I5" s="6">
        <v>1.3009999999999999</v>
      </c>
      <c r="J5" s="6">
        <v>2.4140000000000001</v>
      </c>
      <c r="K5" s="6">
        <v>2.0089999999999999</v>
      </c>
      <c r="L5" s="6">
        <v>2.157</v>
      </c>
      <c r="M5" s="6">
        <v>2.4830000000000001</v>
      </c>
      <c r="N5" s="6">
        <v>1.8540000000000001</v>
      </c>
      <c r="O5" s="6">
        <v>1.9450000000000001</v>
      </c>
      <c r="P5" s="6">
        <v>2.5939999999999999</v>
      </c>
      <c r="Q5" s="6">
        <v>2.387</v>
      </c>
      <c r="R5" s="6">
        <v>2.0720000000000001</v>
      </c>
      <c r="S5" s="6">
        <v>2.9140000000000001</v>
      </c>
      <c r="T5" s="6">
        <v>2.7450000000000001</v>
      </c>
      <c r="U5" s="6">
        <v>3.4740000000000002</v>
      </c>
      <c r="V5" s="6">
        <v>2.948</v>
      </c>
      <c r="W5" s="6">
        <v>2.7269999999999999</v>
      </c>
      <c r="X5" s="6">
        <v>2.3090000000000002</v>
      </c>
      <c r="Y5" s="6">
        <v>2.5129999999999999</v>
      </c>
      <c r="Z5" s="6">
        <v>2.9620000000000002</v>
      </c>
      <c r="AA5" s="6">
        <v>2.4630000000000001</v>
      </c>
      <c r="AB5" s="6">
        <v>2.0390000000000001</v>
      </c>
      <c r="AC5" s="6">
        <v>3.8849999999999998</v>
      </c>
      <c r="AD5" s="6">
        <v>2.4140000000000001</v>
      </c>
      <c r="AE5" s="6">
        <v>1.9450000000000001</v>
      </c>
      <c r="AF5" s="6">
        <v>1.8540000000000001</v>
      </c>
      <c r="AG5" s="6">
        <v>2.5939999999999999</v>
      </c>
      <c r="AH5" s="6">
        <v>2.1789999999999998</v>
      </c>
      <c r="AI5" s="6">
        <v>3.411</v>
      </c>
    </row>
    <row r="6" spans="1:35" x14ac:dyDescent="0.25">
      <c r="A6" s="1" t="s">
        <v>14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0.12</v>
      </c>
      <c r="H6" s="6">
        <v>0</v>
      </c>
      <c r="I6" s="6">
        <v>0</v>
      </c>
      <c r="J6" s="6">
        <v>7.0000000000000001E-3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2E-3</v>
      </c>
      <c r="Q6" s="6">
        <v>2.4E-2</v>
      </c>
      <c r="R6" s="6">
        <v>6.2E-2</v>
      </c>
      <c r="S6" s="6">
        <v>0.128</v>
      </c>
      <c r="T6" s="6">
        <v>0.16500000000000001</v>
      </c>
      <c r="U6" s="6">
        <v>0</v>
      </c>
      <c r="V6" s="6">
        <v>0</v>
      </c>
      <c r="W6" s="6">
        <v>5.2999999999999999E-2</v>
      </c>
      <c r="X6" s="6">
        <v>0</v>
      </c>
      <c r="Y6" s="6">
        <v>0</v>
      </c>
      <c r="Z6" s="6">
        <v>3.4000000000000002E-2</v>
      </c>
      <c r="AA6" s="6">
        <v>0</v>
      </c>
      <c r="AB6" s="6">
        <v>0.107</v>
      </c>
      <c r="AC6" s="6">
        <v>0</v>
      </c>
      <c r="AD6" s="6">
        <v>7.0000000000000001E-3</v>
      </c>
      <c r="AE6" s="6">
        <v>0</v>
      </c>
      <c r="AF6" s="6">
        <v>0</v>
      </c>
      <c r="AG6" s="6">
        <v>2E-3</v>
      </c>
      <c r="AH6" s="6">
        <v>0</v>
      </c>
      <c r="AI6" s="6">
        <v>0</v>
      </c>
    </row>
    <row r="7" spans="1:35" x14ac:dyDescent="0.25">
      <c r="A7" s="1" t="s">
        <v>26</v>
      </c>
      <c r="B7" s="6">
        <v>2.984</v>
      </c>
      <c r="C7" s="6">
        <v>3.4910000000000001</v>
      </c>
      <c r="D7" s="6">
        <v>1.6970000000000001</v>
      </c>
      <c r="E7" s="6">
        <v>1.4950000000000001</v>
      </c>
      <c r="F7" s="6">
        <v>2.863</v>
      </c>
      <c r="G7" s="6">
        <v>2.036</v>
      </c>
      <c r="H7" s="6">
        <v>1.7769999999999999</v>
      </c>
      <c r="I7" s="6">
        <v>1.1719999999999999</v>
      </c>
      <c r="J7" s="6">
        <v>1.8360000000000001</v>
      </c>
      <c r="K7" s="6">
        <v>0</v>
      </c>
      <c r="L7" s="6">
        <v>0.248</v>
      </c>
      <c r="M7" s="6">
        <v>0.33200000000000002</v>
      </c>
      <c r="N7" s="6">
        <v>1.518</v>
      </c>
      <c r="O7" s="6">
        <v>1.1830000000000001</v>
      </c>
      <c r="P7" s="6">
        <v>1.7310000000000001</v>
      </c>
      <c r="Q7" s="6">
        <v>1.0840000000000001</v>
      </c>
      <c r="R7" s="6">
        <v>0.83499999999999996</v>
      </c>
      <c r="S7" s="6">
        <v>0.55800000000000005</v>
      </c>
      <c r="T7" s="6">
        <v>0.50600000000000001</v>
      </c>
      <c r="U7" s="6">
        <v>1.163</v>
      </c>
      <c r="V7" s="6">
        <v>1.0820000000000001</v>
      </c>
      <c r="W7" s="6">
        <v>0.69099999999999995</v>
      </c>
      <c r="X7" s="6">
        <v>0.93100000000000005</v>
      </c>
      <c r="Y7" s="6">
        <v>0.51400000000000001</v>
      </c>
      <c r="Z7" s="6">
        <v>0.75900000000000001</v>
      </c>
      <c r="AA7" s="6">
        <v>0.50700000000000001</v>
      </c>
      <c r="AB7" s="6">
        <v>0.50800000000000001</v>
      </c>
      <c r="AC7" s="6">
        <v>2.758</v>
      </c>
      <c r="AD7" s="6">
        <v>1.8360000000000001</v>
      </c>
      <c r="AE7" s="6">
        <v>1.1830000000000001</v>
      </c>
      <c r="AF7" s="6">
        <v>1.518</v>
      </c>
      <c r="AG7" s="6">
        <v>1.7310000000000001</v>
      </c>
      <c r="AH7" s="6">
        <v>1.7769999999999999</v>
      </c>
      <c r="AI7" s="6">
        <v>2.863</v>
      </c>
    </row>
    <row r="8" spans="1:35" x14ac:dyDescent="0.25">
      <c r="A8" s="1" t="s">
        <v>5</v>
      </c>
      <c r="B8" s="6">
        <v>38.701000000000001</v>
      </c>
      <c r="C8" s="6">
        <v>39.244999999999997</v>
      </c>
      <c r="D8" s="6">
        <v>38.677999999999997</v>
      </c>
      <c r="E8" s="6">
        <v>38.970999999999997</v>
      </c>
      <c r="F8" s="6">
        <v>37.194000000000003</v>
      </c>
      <c r="G8" s="6">
        <v>37.25</v>
      </c>
      <c r="H8" s="6">
        <v>37.151000000000003</v>
      </c>
      <c r="I8" s="6">
        <v>36.341999999999999</v>
      </c>
      <c r="J8" s="6">
        <v>36.067999999999998</v>
      </c>
      <c r="K8" s="6">
        <v>34.472999999999999</v>
      </c>
      <c r="L8" s="6">
        <v>33.734999999999999</v>
      </c>
      <c r="M8" s="6">
        <v>33.531999999999996</v>
      </c>
      <c r="N8" s="6">
        <v>33.761000000000003</v>
      </c>
      <c r="O8" s="6">
        <v>33.892000000000003</v>
      </c>
      <c r="P8" s="6">
        <v>28.408000000000001</v>
      </c>
      <c r="Q8" s="6">
        <v>27.707000000000001</v>
      </c>
      <c r="R8" s="6">
        <v>27.724</v>
      </c>
      <c r="S8" s="6">
        <v>26.460999999999999</v>
      </c>
      <c r="T8" s="6">
        <v>26.87</v>
      </c>
      <c r="U8" s="6">
        <v>25.978000000000002</v>
      </c>
      <c r="V8" s="6">
        <v>26.844999999999999</v>
      </c>
      <c r="W8" s="6">
        <v>25.334910000000001</v>
      </c>
      <c r="X8" s="6">
        <v>25.05</v>
      </c>
      <c r="Y8" s="6">
        <v>25.117999999999999</v>
      </c>
      <c r="Z8" s="6">
        <v>25.033000000000001</v>
      </c>
      <c r="AA8" s="6">
        <v>24.543870000000002</v>
      </c>
      <c r="AB8" s="6">
        <v>24.966000000000001</v>
      </c>
      <c r="AC8" s="6">
        <v>34.869</v>
      </c>
      <c r="AD8" s="6">
        <v>36.067999999999998</v>
      </c>
      <c r="AE8" s="6">
        <v>33.892000000000003</v>
      </c>
      <c r="AF8" s="6">
        <v>33.761000000000003</v>
      </c>
      <c r="AG8" s="6">
        <v>28.408000000000001</v>
      </c>
      <c r="AH8" s="6">
        <v>37.151000000000003</v>
      </c>
      <c r="AI8" s="6">
        <v>37.194000000000003</v>
      </c>
    </row>
    <row r="9" spans="1:35" x14ac:dyDescent="0.25">
      <c r="A9" s="1" t="s">
        <v>48</v>
      </c>
      <c r="B9" s="6">
        <v>1.2E-2</v>
      </c>
      <c r="C9" s="6">
        <v>1.0999999999999999E-2</v>
      </c>
      <c r="D9" s="6">
        <v>3.5999999999999997E-2</v>
      </c>
      <c r="E9" s="6">
        <v>1.6E-2</v>
      </c>
      <c r="F9" s="6">
        <v>5.7000000000000002E-2</v>
      </c>
      <c r="G9" s="6">
        <v>3.7999999999999999E-2</v>
      </c>
      <c r="H9" s="6">
        <v>5.7000000000000002E-2</v>
      </c>
      <c r="I9" s="6">
        <v>0.03</v>
      </c>
      <c r="J9" s="6">
        <v>4.9000000000000002E-2</v>
      </c>
      <c r="K9" s="6">
        <v>1.9E-2</v>
      </c>
      <c r="L9" s="6">
        <v>0</v>
      </c>
      <c r="M9" s="6">
        <v>3.9E-2</v>
      </c>
      <c r="N9" s="6">
        <v>7.4999999999999997E-2</v>
      </c>
      <c r="O9" s="6">
        <v>2.7E-2</v>
      </c>
      <c r="P9" s="6">
        <v>5.1999999999999998E-2</v>
      </c>
      <c r="Q9" s="6">
        <v>3.0000000000000001E-3</v>
      </c>
      <c r="R9" s="6">
        <v>2.1999999999999999E-2</v>
      </c>
      <c r="S9" s="6">
        <v>0</v>
      </c>
      <c r="T9" s="6">
        <v>3.4000000000000002E-2</v>
      </c>
      <c r="U9" s="6">
        <v>8.0000000000000002E-3</v>
      </c>
      <c r="V9" s="6">
        <v>4.5999999999999999E-2</v>
      </c>
      <c r="W9" s="6">
        <v>4.4999999999999998E-2</v>
      </c>
      <c r="X9" s="6">
        <v>1.0999999999999999E-2</v>
      </c>
      <c r="Y9" s="6">
        <v>2.5999999999999999E-2</v>
      </c>
      <c r="Z9" s="6">
        <v>3.4000000000000002E-2</v>
      </c>
      <c r="AA9" s="6">
        <v>2.5000000000000001E-2</v>
      </c>
      <c r="AB9" s="6">
        <v>3.5999999999999997E-2</v>
      </c>
      <c r="AC9" s="6">
        <v>4.7E-2</v>
      </c>
      <c r="AD9" s="6">
        <v>4.9000000000000002E-2</v>
      </c>
      <c r="AE9" s="6">
        <v>2.7E-2</v>
      </c>
      <c r="AF9" s="6">
        <v>7.4999999999999997E-2</v>
      </c>
      <c r="AG9" s="6">
        <v>5.1999999999999998E-2</v>
      </c>
      <c r="AH9" s="6">
        <v>5.7000000000000002E-2</v>
      </c>
      <c r="AI9" s="6">
        <v>5.7000000000000002E-2</v>
      </c>
    </row>
    <row r="10" spans="1:35" x14ac:dyDescent="0.25">
      <c r="A10" s="30" t="s">
        <v>49</v>
      </c>
      <c r="B10" s="6">
        <v>0.313</v>
      </c>
      <c r="C10" s="6">
        <v>0.38500000000000001</v>
      </c>
      <c r="D10" s="6">
        <v>0.438</v>
      </c>
      <c r="E10" s="6">
        <v>0.497</v>
      </c>
      <c r="F10" s="6">
        <v>0</v>
      </c>
      <c r="G10" s="6">
        <v>0</v>
      </c>
      <c r="H10" s="6">
        <v>2.4E-2</v>
      </c>
      <c r="I10" s="6">
        <v>0.46700000000000003</v>
      </c>
      <c r="J10" s="6">
        <v>3.7999999999999999E-2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32">
        <v>0</v>
      </c>
      <c r="R10" s="32">
        <v>0.10299999999999999</v>
      </c>
      <c r="S10" s="6">
        <v>0</v>
      </c>
      <c r="T10" s="6">
        <v>0</v>
      </c>
      <c r="U10" s="6">
        <v>0</v>
      </c>
      <c r="V10" s="6">
        <v>0</v>
      </c>
      <c r="W10" s="6">
        <v>2.5000000000000001E-2</v>
      </c>
      <c r="X10" s="6">
        <v>0</v>
      </c>
      <c r="Y10" s="6">
        <v>0</v>
      </c>
      <c r="Z10" s="6">
        <v>0</v>
      </c>
      <c r="AA10" s="6">
        <v>0</v>
      </c>
      <c r="AB10" s="32">
        <v>0</v>
      </c>
      <c r="AC10" s="6">
        <v>0</v>
      </c>
      <c r="AD10" s="6">
        <v>3.7999999999999999E-2</v>
      </c>
      <c r="AE10" s="6">
        <v>0</v>
      </c>
      <c r="AF10" s="6">
        <v>0</v>
      </c>
      <c r="AG10" s="6">
        <v>0</v>
      </c>
      <c r="AH10" s="6">
        <v>2.4E-2</v>
      </c>
      <c r="AI10" s="6">
        <v>0</v>
      </c>
    </row>
    <row r="11" spans="1:35" x14ac:dyDescent="0.25">
      <c r="A11" s="1" t="s">
        <v>15</v>
      </c>
      <c r="B11" s="6">
        <v>3.3000000000000002E-2</v>
      </c>
      <c r="C11" s="6">
        <v>3.2000000000000001E-2</v>
      </c>
      <c r="D11" s="6">
        <v>0</v>
      </c>
      <c r="E11" s="6">
        <v>1.2E-2</v>
      </c>
      <c r="F11" s="6">
        <v>7.8E-2</v>
      </c>
      <c r="G11" s="6">
        <v>1.4E-2</v>
      </c>
      <c r="H11" s="6">
        <v>0</v>
      </c>
      <c r="I11" s="6">
        <v>0.02</v>
      </c>
      <c r="J11" s="6">
        <v>0</v>
      </c>
      <c r="K11" s="6">
        <v>0.13100000000000001</v>
      </c>
      <c r="L11" s="6">
        <v>0</v>
      </c>
      <c r="M11" s="6">
        <v>4.8000000000000001E-2</v>
      </c>
      <c r="N11" s="6">
        <v>0</v>
      </c>
      <c r="O11" s="6">
        <v>0.08</v>
      </c>
      <c r="P11" s="6">
        <v>2.3E-2</v>
      </c>
      <c r="Q11" s="6">
        <v>9.6000000000000002E-2</v>
      </c>
      <c r="R11" s="6">
        <v>0</v>
      </c>
      <c r="S11" s="6">
        <v>2.4E-2</v>
      </c>
      <c r="T11" s="6">
        <v>0.10299999999999999</v>
      </c>
      <c r="U11" s="6">
        <v>0.04</v>
      </c>
      <c r="V11" s="6">
        <v>0</v>
      </c>
      <c r="W11" s="6">
        <v>1.4E-2</v>
      </c>
      <c r="X11" s="6">
        <v>2E-3</v>
      </c>
      <c r="Y11" s="6">
        <v>0.17100000000000001</v>
      </c>
      <c r="Z11" s="6">
        <v>1.6E-2</v>
      </c>
      <c r="AA11" s="6">
        <v>7.2999999999999995E-2</v>
      </c>
      <c r="AB11" s="6">
        <v>6.6000000000000003E-2</v>
      </c>
      <c r="AC11" s="6">
        <v>7.3999999999999996E-2</v>
      </c>
      <c r="AD11" s="6">
        <v>0</v>
      </c>
      <c r="AE11" s="6">
        <v>0.08</v>
      </c>
      <c r="AF11" s="6">
        <v>0</v>
      </c>
      <c r="AG11" s="6">
        <v>2.3E-2</v>
      </c>
      <c r="AH11" s="6">
        <v>0</v>
      </c>
      <c r="AI11" s="6">
        <v>7.8E-2</v>
      </c>
    </row>
    <row r="12" spans="1:35" x14ac:dyDescent="0.25">
      <c r="A12" s="1" t="s">
        <v>22</v>
      </c>
      <c r="B12" s="6">
        <v>6.6890000000000001</v>
      </c>
      <c r="C12" s="6">
        <v>7.23</v>
      </c>
      <c r="D12" s="6">
        <v>6.6159999999999997</v>
      </c>
      <c r="E12" s="6">
        <v>6.444</v>
      </c>
      <c r="F12" s="6">
        <v>4.3010000000000002</v>
      </c>
      <c r="G12" s="6">
        <v>4.6219999999999999</v>
      </c>
      <c r="H12" s="6">
        <v>4.5369999999999999</v>
      </c>
      <c r="I12" s="6">
        <v>6.3220000000000001</v>
      </c>
      <c r="J12" s="6">
        <v>5.0199999999999996</v>
      </c>
      <c r="K12" s="6">
        <v>5.39</v>
      </c>
      <c r="L12" s="6">
        <v>5.68</v>
      </c>
      <c r="M12" s="6">
        <v>4.452</v>
      </c>
      <c r="N12" s="6">
        <v>5.4820000000000002</v>
      </c>
      <c r="O12" s="6">
        <v>5.2210000000000001</v>
      </c>
      <c r="P12" s="6">
        <v>4.8869999999999996</v>
      </c>
      <c r="Q12" s="6">
        <v>5.32</v>
      </c>
      <c r="R12" s="6">
        <v>5.444</v>
      </c>
      <c r="S12" s="6">
        <v>4.0519999999999996</v>
      </c>
      <c r="T12" s="6">
        <v>4.0640000000000001</v>
      </c>
      <c r="U12" s="6">
        <v>4.9119999999999999</v>
      </c>
      <c r="V12" s="6">
        <v>3.673</v>
      </c>
      <c r="W12" s="6">
        <v>4.12</v>
      </c>
      <c r="X12" s="6">
        <v>5.23</v>
      </c>
      <c r="Y12" s="6">
        <v>4.3109999999999999</v>
      </c>
      <c r="Z12" s="6">
        <v>3.948</v>
      </c>
      <c r="AA12" s="6">
        <v>3.8839999999999999</v>
      </c>
      <c r="AB12" s="6">
        <v>5</v>
      </c>
      <c r="AC12" s="6">
        <v>4.6130000000000004</v>
      </c>
      <c r="AD12" s="6">
        <v>5.0199999999999996</v>
      </c>
      <c r="AE12" s="6">
        <v>5.2210000000000001</v>
      </c>
      <c r="AF12" s="6">
        <v>5.4820000000000002</v>
      </c>
      <c r="AG12" s="6">
        <v>4.8869999999999996</v>
      </c>
      <c r="AH12" s="6">
        <v>5.5369999999999999</v>
      </c>
      <c r="AI12" s="6">
        <v>4.3010000000000002</v>
      </c>
    </row>
    <row r="13" spans="1:35" x14ac:dyDescent="0.25">
      <c r="A13" s="3" t="s">
        <v>25</v>
      </c>
      <c r="B13" s="7">
        <v>24.015999999999998</v>
      </c>
      <c r="C13" s="7">
        <v>25.323</v>
      </c>
      <c r="D13" s="7">
        <v>24.922000000000001</v>
      </c>
      <c r="E13" s="7">
        <v>24.603999999999999</v>
      </c>
      <c r="F13" s="7">
        <v>24.658999999999999</v>
      </c>
      <c r="G13" s="7">
        <v>24.521000000000001</v>
      </c>
      <c r="H13" s="7">
        <v>24.911000000000001</v>
      </c>
      <c r="I13" s="7">
        <v>24.172000000000001</v>
      </c>
      <c r="J13" s="7">
        <v>24.879000000000001</v>
      </c>
      <c r="K13" s="7">
        <v>24.818999999999999</v>
      </c>
      <c r="L13" s="7">
        <v>24.408999999999999</v>
      </c>
      <c r="M13" s="7">
        <v>24.468</v>
      </c>
      <c r="N13" s="7">
        <v>23.963999999999999</v>
      </c>
      <c r="O13" s="7">
        <v>24.123000000000001</v>
      </c>
      <c r="P13" s="7">
        <v>23.045999999999999</v>
      </c>
      <c r="Q13" s="7">
        <v>24.039000000000001</v>
      </c>
      <c r="R13" s="7">
        <v>23.419</v>
      </c>
      <c r="S13" s="7">
        <v>22.856000000000002</v>
      </c>
      <c r="T13" s="7">
        <v>23.556000000000001</v>
      </c>
      <c r="U13" s="7">
        <v>23.151</v>
      </c>
      <c r="V13" s="7">
        <v>22.788</v>
      </c>
      <c r="W13" s="7">
        <v>23.058</v>
      </c>
      <c r="X13" s="7">
        <v>23.361999999999998</v>
      </c>
      <c r="Y13" s="7">
        <v>23.295000000000002</v>
      </c>
      <c r="Z13" s="7">
        <v>22.978999999999999</v>
      </c>
      <c r="AA13" s="7">
        <v>22.506</v>
      </c>
      <c r="AB13" s="7">
        <v>22.734999999999999</v>
      </c>
      <c r="AC13" s="7">
        <v>24.609000000000002</v>
      </c>
      <c r="AD13" s="7">
        <v>24.879000000000001</v>
      </c>
      <c r="AE13" s="7">
        <v>24.123000000000001</v>
      </c>
      <c r="AF13" s="7">
        <v>23.963999999999999</v>
      </c>
      <c r="AG13" s="7">
        <v>23.545999999999999</v>
      </c>
      <c r="AH13" s="7">
        <v>24.911000000000001</v>
      </c>
      <c r="AI13" s="7">
        <v>24.658999999999999</v>
      </c>
    </row>
    <row r="14" spans="1:35" ht="15.75" thickBot="1" x14ac:dyDescent="0.3">
      <c r="A14" s="31" t="s">
        <v>12</v>
      </c>
      <c r="B14" s="8">
        <v>98.381</v>
      </c>
      <c r="C14" s="8">
        <v>101.28700000000001</v>
      </c>
      <c r="D14" s="8">
        <v>99.817999999999998</v>
      </c>
      <c r="E14" s="8">
        <v>99.605999999999995</v>
      </c>
      <c r="F14" s="8">
        <v>98.974000000000004</v>
      </c>
      <c r="G14" s="8">
        <v>100.029</v>
      </c>
      <c r="H14" s="8">
        <v>99.878</v>
      </c>
      <c r="I14" s="8">
        <v>99.545000000000002</v>
      </c>
      <c r="J14" s="8">
        <v>100.998</v>
      </c>
      <c r="K14" s="8">
        <f>SUM(K3:K13)</f>
        <v>99.153000000000006</v>
      </c>
      <c r="L14" s="8">
        <f>SUM(L3:L13)</f>
        <v>99.400999999999982</v>
      </c>
      <c r="M14" s="8">
        <f>SUM(M3:M13)</f>
        <v>98.102999999999994</v>
      </c>
      <c r="N14" s="8">
        <v>99.123000000000005</v>
      </c>
      <c r="O14" s="8">
        <v>99.582999999999998</v>
      </c>
      <c r="P14" s="8">
        <v>99.497</v>
      </c>
      <c r="Q14" s="8">
        <f>SUM(Q3:Q13)</f>
        <v>99.194000000000003</v>
      </c>
      <c r="R14" s="8">
        <f>SUM(R3:R13)</f>
        <v>100.602</v>
      </c>
      <c r="S14" s="8">
        <v>99.278000000000006</v>
      </c>
      <c r="T14" s="8">
        <f>SUM(T3:T13)</f>
        <v>100.206</v>
      </c>
      <c r="U14" s="8">
        <f>SUM(U3:U13)</f>
        <v>100.38799999999999</v>
      </c>
      <c r="V14" s="8">
        <v>99.557000000000002</v>
      </c>
      <c r="W14" s="8">
        <v>99.369110000000006</v>
      </c>
      <c r="X14" s="8">
        <f>SUM(X3:X13)</f>
        <v>99.359999999999985</v>
      </c>
      <c r="Y14" s="8">
        <v>100.27800000000001</v>
      </c>
      <c r="Z14" s="8">
        <v>99.918000000000006</v>
      </c>
      <c r="AA14" s="8">
        <f>SUM(AA3:AA13)</f>
        <v>98.625159999999994</v>
      </c>
      <c r="AB14" s="8">
        <f>SUM(AB3:AB13)</f>
        <v>99.792000000000016</v>
      </c>
      <c r="AC14" s="44">
        <v>99.415000000000006</v>
      </c>
      <c r="AD14" s="44">
        <v>100.998</v>
      </c>
      <c r="AE14" s="44">
        <v>99.583000000000013</v>
      </c>
      <c r="AF14" s="44">
        <v>99.123000000000005</v>
      </c>
      <c r="AG14" s="44">
        <v>99.497000000000014</v>
      </c>
      <c r="AH14" s="44">
        <v>100.57800000000002</v>
      </c>
      <c r="AI14" s="44">
        <v>98.974000000000018</v>
      </c>
    </row>
    <row r="15" spans="1:35" ht="15.75" thickTop="1" x14ac:dyDescent="0.25">
      <c r="A15" s="15" t="s">
        <v>40</v>
      </c>
      <c r="B15" s="9">
        <v>3.3223859299899039</v>
      </c>
      <c r="C15" s="9">
        <v>3.1918810486461338</v>
      </c>
      <c r="D15" s="9">
        <v>3.5242324108081293</v>
      </c>
      <c r="E15" s="9">
        <v>3.5168270133337343</v>
      </c>
      <c r="F15" s="9">
        <v>3.3681857343947601</v>
      </c>
      <c r="G15" s="9">
        <v>3.5039607278555196</v>
      </c>
      <c r="H15" s="9">
        <v>3.5323579207622697</v>
      </c>
      <c r="I15" s="9">
        <v>3.6765785503827315</v>
      </c>
      <c r="J15" s="9">
        <v>3.5662509241543394</v>
      </c>
      <c r="K15" s="9">
        <v>3.9219378063354213</v>
      </c>
      <c r="L15" s="9">
        <v>3.8997993392236512</v>
      </c>
      <c r="M15" s="9">
        <v>3.8616462064163879</v>
      </c>
      <c r="N15" s="9">
        <v>3.6384361212858143</v>
      </c>
      <c r="O15" s="9">
        <v>3.7045473997043712</v>
      </c>
      <c r="P15" s="9">
        <v>3.5535026523617819</v>
      </c>
      <c r="Q15" s="9">
        <v>3.6362684227360984</v>
      </c>
      <c r="R15" s="9">
        <v>3.7865522452246645</v>
      </c>
      <c r="S15" s="9">
        <v>3.8952625169743857</v>
      </c>
      <c r="T15" s="9">
        <v>3.8382129855657348</v>
      </c>
      <c r="U15" s="9">
        <v>3.6681409436956409</v>
      </c>
      <c r="V15" s="9">
        <v>3.7979137102600302</v>
      </c>
      <c r="W15" s="9">
        <v>3.8872199332556674</v>
      </c>
      <c r="X15" s="9">
        <v>3.693865012444689</v>
      </c>
      <c r="Y15" s="9">
        <v>3.8929292549015591</v>
      </c>
      <c r="Z15" s="9">
        <v>3.8164368364674841</v>
      </c>
      <c r="AA15" s="9">
        <v>3.9939681314634274</v>
      </c>
      <c r="AB15" s="9">
        <v>3.8293132172767068</v>
      </c>
      <c r="AC15" s="9">
        <v>3.3293228359316451</v>
      </c>
      <c r="AD15" s="9">
        <v>3.5662509241543394</v>
      </c>
      <c r="AE15" s="9">
        <v>3.7045473997043712</v>
      </c>
      <c r="AF15" s="9">
        <v>3.6384361212858143</v>
      </c>
      <c r="AG15" s="9">
        <v>3.5535026523617819</v>
      </c>
      <c r="AH15" s="9">
        <v>3.5276829606700018</v>
      </c>
      <c r="AI15" s="9">
        <v>3.3681857343947601</v>
      </c>
    </row>
    <row r="16" spans="1:35" x14ac:dyDescent="0.25">
      <c r="A16" s="1" t="s">
        <v>3</v>
      </c>
      <c r="B16" s="9">
        <v>5.0653553038088876E-2</v>
      </c>
      <c r="C16" s="9">
        <v>5.7662860580340376E-2</v>
      </c>
      <c r="D16" s="9">
        <v>0.1047328398385344</v>
      </c>
      <c r="E16" s="9">
        <v>0.15644112429132309</v>
      </c>
      <c r="F16" s="9">
        <v>0.23571671207322745</v>
      </c>
      <c r="G16" s="9">
        <v>0.25029595209237865</v>
      </c>
      <c r="H16" s="9">
        <v>0.27418939057856667</v>
      </c>
      <c r="I16" s="9">
        <v>0.43836904264315346</v>
      </c>
      <c r="J16" s="9">
        <v>0.66713468281291088</v>
      </c>
      <c r="K16" s="9">
        <v>0.71585488729655233</v>
      </c>
      <c r="L16" s="9">
        <v>0.84526912777870289</v>
      </c>
      <c r="M16" s="9">
        <v>0.91807866287368445</v>
      </c>
      <c r="N16" s="9">
        <v>0.99878094020252761</v>
      </c>
      <c r="O16" s="9">
        <v>1.0242010432459294</v>
      </c>
      <c r="P16" s="9">
        <v>2.2020776499892714</v>
      </c>
      <c r="Q16" s="9">
        <v>2.2036612392452617</v>
      </c>
      <c r="R16" s="9">
        <v>2.315300062210123</v>
      </c>
      <c r="S16" s="9">
        <v>2.5432901348882559</v>
      </c>
      <c r="T16" s="9">
        <v>2.5633720266792666</v>
      </c>
      <c r="U16" s="9">
        <v>2.5693046457155968</v>
      </c>
      <c r="V16" s="9">
        <v>2.5710479004532951</v>
      </c>
      <c r="W16" s="9">
        <v>2.7892205442825406</v>
      </c>
      <c r="X16" s="9">
        <v>2.866706306813374</v>
      </c>
      <c r="Y16" s="9">
        <v>2.917581128967655</v>
      </c>
      <c r="Z16" s="9">
        <v>2.9643492328820611</v>
      </c>
      <c r="AA16" s="9">
        <v>2.9911641966835769</v>
      </c>
      <c r="AB16" s="9">
        <v>2.9985986128141096</v>
      </c>
      <c r="AC16" s="9">
        <v>0.62879498269730261</v>
      </c>
      <c r="AD16" s="9">
        <v>0.66713468281291088</v>
      </c>
      <c r="AE16" s="9">
        <v>1.0242010432459294</v>
      </c>
      <c r="AF16" s="9">
        <v>0.99878094020252761</v>
      </c>
      <c r="AG16" s="9">
        <v>2.2020776499892714</v>
      </c>
      <c r="AH16" s="9">
        <v>0.42612156545316587</v>
      </c>
      <c r="AI16" s="9">
        <v>0.23571671207322745</v>
      </c>
    </row>
    <row r="17" spans="1:35" x14ac:dyDescent="0.25">
      <c r="A17" s="1" t="s">
        <v>41</v>
      </c>
      <c r="B17" s="14">
        <v>0.21305298767007591</v>
      </c>
      <c r="C17" s="14">
        <v>0.27010435247782805</v>
      </c>
      <c r="D17" s="14">
        <v>0.21557215812347658</v>
      </c>
      <c r="E17" s="14">
        <v>0.16526821702690334</v>
      </c>
      <c r="F17" s="14">
        <v>1.0070828995305132</v>
      </c>
      <c r="G17" s="14">
        <v>1.0495195827999813</v>
      </c>
      <c r="H17" s="14">
        <v>1.0246909225229768</v>
      </c>
      <c r="I17" s="14">
        <v>0.3886823580876666</v>
      </c>
      <c r="J17" s="14">
        <v>0.71292373431322065</v>
      </c>
      <c r="K17" s="14">
        <v>0.61753699659051609</v>
      </c>
      <c r="L17" s="14">
        <v>0.65895567754831119</v>
      </c>
      <c r="M17" s="14">
        <v>0.7727013481595727</v>
      </c>
      <c r="N17" s="14">
        <v>0.56305003234990081</v>
      </c>
      <c r="O17" s="14">
        <v>0.59056526646504814</v>
      </c>
      <c r="P17" s="14">
        <v>0.80319282447350293</v>
      </c>
      <c r="Q17" s="14">
        <v>0.75468404211798579</v>
      </c>
      <c r="R17" s="14">
        <v>0.64438563760997514</v>
      </c>
      <c r="S17" s="14">
        <v>0.92432287384655332</v>
      </c>
      <c r="T17" s="14">
        <v>0.86706498501600238</v>
      </c>
      <c r="U17" s="14">
        <v>1.0805710545742331</v>
      </c>
      <c r="V17" s="14">
        <v>0.9299406674121462</v>
      </c>
      <c r="W17" s="14">
        <v>0.8729367897375141</v>
      </c>
      <c r="X17" s="14">
        <v>0.7389045288263657</v>
      </c>
      <c r="Y17" s="14">
        <v>0.80391528050080929</v>
      </c>
      <c r="Z17" s="14">
        <v>0.94282955464495799</v>
      </c>
      <c r="AA17" s="14">
        <v>0.79944126915530611</v>
      </c>
      <c r="AB17" s="14">
        <v>0.65027524086181332</v>
      </c>
      <c r="AC17" s="14">
        <v>1.1524703309912794</v>
      </c>
      <c r="AD17" s="9">
        <v>0.71292373431322065</v>
      </c>
      <c r="AE17" s="9">
        <v>0.59056526646504814</v>
      </c>
      <c r="AF17" s="9">
        <v>0.56305003234990081</v>
      </c>
      <c r="AG17" s="9">
        <v>0.80319282447350293</v>
      </c>
      <c r="AH17" s="9">
        <v>0.64094466238756376</v>
      </c>
      <c r="AI17" s="9">
        <v>1.0070828995305132</v>
      </c>
    </row>
    <row r="18" spans="1:35" x14ac:dyDescent="0.25">
      <c r="A18" s="1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2.4793087495941089E-2</v>
      </c>
      <c r="H18" s="9">
        <v>0</v>
      </c>
      <c r="I18" s="9">
        <v>0</v>
      </c>
      <c r="J18" s="9">
        <v>1.4622441256306803E-3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4.380219574480305E-4</v>
      </c>
      <c r="Q18" s="9">
        <v>5.3671042045488936E-3</v>
      </c>
      <c r="R18" s="9">
        <v>1.3638412705861901E-2</v>
      </c>
      <c r="S18" s="9">
        <v>2.871839472752092E-2</v>
      </c>
      <c r="T18" s="9">
        <v>3.6864579253283201E-2</v>
      </c>
      <c r="U18" s="9">
        <v>0</v>
      </c>
      <c r="V18" s="9">
        <v>0</v>
      </c>
      <c r="W18" s="9">
        <v>1.2000229906935231E-2</v>
      </c>
      <c r="X18" s="9">
        <v>0</v>
      </c>
      <c r="Y18" s="9">
        <v>0</v>
      </c>
      <c r="Z18" s="9">
        <v>7.6549628685543356E-3</v>
      </c>
      <c r="AA18" s="9">
        <v>0</v>
      </c>
      <c r="AB18" s="9">
        <v>2.4136806473538996E-2</v>
      </c>
      <c r="AC18" s="9">
        <v>0</v>
      </c>
      <c r="AD18" s="9">
        <v>1.4622441256306803E-3</v>
      </c>
      <c r="AE18" s="9">
        <v>0</v>
      </c>
      <c r="AF18" s="9">
        <v>0</v>
      </c>
      <c r="AG18" s="9">
        <v>4.380219574480305E-4</v>
      </c>
      <c r="AH18" s="9">
        <v>0</v>
      </c>
      <c r="AI18" s="9">
        <v>0</v>
      </c>
    </row>
    <row r="19" spans="1:35" x14ac:dyDescent="0.25">
      <c r="A19" s="1" t="s">
        <v>26</v>
      </c>
      <c r="B19" s="9">
        <v>0.65550130252978445</v>
      </c>
      <c r="C19" s="9">
        <v>0.74699417739290974</v>
      </c>
      <c r="D19" s="9">
        <v>0.37357435946178019</v>
      </c>
      <c r="E19" s="9">
        <v>0.32949143921253787</v>
      </c>
      <c r="F19" s="9">
        <v>0.63013014865509531</v>
      </c>
      <c r="G19" s="9">
        <v>0.44333958624215603</v>
      </c>
      <c r="H19" s="9">
        <v>0.39016768491625503</v>
      </c>
      <c r="I19" s="9">
        <v>0.2610180571544613</v>
      </c>
      <c r="J19" s="9">
        <v>0.40420705848026472</v>
      </c>
      <c r="K19" s="9">
        <v>0</v>
      </c>
      <c r="L19" s="9">
        <v>5.6478499325790792E-2</v>
      </c>
      <c r="M19" s="9">
        <v>7.7019100614796901E-2</v>
      </c>
      <c r="N19" s="9">
        <v>0.34366431462624708</v>
      </c>
      <c r="O19" s="9">
        <v>0.26776786046499151</v>
      </c>
      <c r="P19" s="9">
        <v>0.39955109462578098</v>
      </c>
      <c r="Q19" s="9">
        <v>0.25548619528743982</v>
      </c>
      <c r="R19" s="9">
        <v>0.1935833429115367</v>
      </c>
      <c r="S19" s="9">
        <v>0.13194525012182359</v>
      </c>
      <c r="T19" s="9">
        <v>0.11914757980121471</v>
      </c>
      <c r="U19" s="9">
        <v>0.26966751878203832</v>
      </c>
      <c r="V19" s="9">
        <v>0.25443709631076306</v>
      </c>
      <c r="W19" s="9">
        <v>0.16489258077422445</v>
      </c>
      <c r="X19" s="9">
        <v>0.22209535990947468</v>
      </c>
      <c r="Y19" s="9">
        <v>0.12257624774986772</v>
      </c>
      <c r="Z19" s="9">
        <v>0.18010066576453987</v>
      </c>
      <c r="AA19" s="9">
        <v>0.12267484561872462</v>
      </c>
      <c r="AB19" s="9">
        <v>0.120772794094202</v>
      </c>
      <c r="AC19" s="9">
        <v>0.6098996740410193</v>
      </c>
      <c r="AD19" s="9">
        <v>0.40420705848026472</v>
      </c>
      <c r="AE19" s="9">
        <v>0.26776786046499151</v>
      </c>
      <c r="AF19" s="9">
        <v>0.34366431462624708</v>
      </c>
      <c r="AG19" s="9">
        <v>0.39955109462578098</v>
      </c>
      <c r="AH19" s="9">
        <v>0.38965131075565401</v>
      </c>
      <c r="AI19" s="9">
        <v>0.63013014865509531</v>
      </c>
    </row>
    <row r="20" spans="1:35" x14ac:dyDescent="0.25">
      <c r="A20" s="1" t="s">
        <v>5</v>
      </c>
      <c r="B20" s="9">
        <v>10.022570988190109</v>
      </c>
      <c r="C20" s="9">
        <v>9.8999708318840458</v>
      </c>
      <c r="D20" s="9">
        <v>10.037867091958773</v>
      </c>
      <c r="E20" s="9">
        <v>10.125738477286541</v>
      </c>
      <c r="F20" s="9">
        <v>9.6508154657823724</v>
      </c>
      <c r="G20" s="9">
        <v>9.5624070978641083</v>
      </c>
      <c r="H20" s="9">
        <v>9.6164901470826294</v>
      </c>
      <c r="I20" s="9">
        <v>9.5418806242754339</v>
      </c>
      <c r="J20" s="9">
        <v>9.3612855117266776</v>
      </c>
      <c r="K20" s="9">
        <v>9.3125742071105861</v>
      </c>
      <c r="L20" s="9">
        <v>9.057209140166874</v>
      </c>
      <c r="M20" s="9">
        <v>9.1706903670199651</v>
      </c>
      <c r="N20" s="9">
        <v>9.0107342716996559</v>
      </c>
      <c r="O20" s="9">
        <v>9.0438451023622992</v>
      </c>
      <c r="P20" s="9">
        <v>7.7303317112259728</v>
      </c>
      <c r="Q20" s="9">
        <v>7.6985666700705764</v>
      </c>
      <c r="R20" s="9">
        <v>7.5773895334061621</v>
      </c>
      <c r="S20" s="9">
        <v>7.3764606228110434</v>
      </c>
      <c r="T20" s="9">
        <v>7.4590683802818498</v>
      </c>
      <c r="U20" s="9">
        <v>7.1012834951626207</v>
      </c>
      <c r="V20" s="9">
        <v>7.4421563889560458</v>
      </c>
      <c r="W20" s="9">
        <v>7.1272935704355866</v>
      </c>
      <c r="X20" s="9">
        <v>7.044979735987158</v>
      </c>
      <c r="Y20" s="9">
        <v>7.0617196762348895</v>
      </c>
      <c r="Z20" s="9">
        <v>7.0027505374062073</v>
      </c>
      <c r="AA20" s="9">
        <v>7.0012053593717107</v>
      </c>
      <c r="AB20" s="9">
        <v>6.9973980812275061</v>
      </c>
      <c r="AC20" s="9">
        <v>9.0904596982242438</v>
      </c>
      <c r="AD20" s="9">
        <v>9.3612855117266776</v>
      </c>
      <c r="AE20" s="9">
        <v>9.0438451023622992</v>
      </c>
      <c r="AF20" s="9">
        <v>9.0107342716996559</v>
      </c>
      <c r="AG20" s="9">
        <v>7.7303317112259728</v>
      </c>
      <c r="AH20" s="9">
        <v>9.6037630371255513</v>
      </c>
      <c r="AI20" s="9">
        <v>9.6508154657823724</v>
      </c>
    </row>
    <row r="21" spans="1:35" x14ac:dyDescent="0.25">
      <c r="A21" s="1" t="s">
        <v>48</v>
      </c>
      <c r="B21" s="9">
        <v>3.5947202640900567E-3</v>
      </c>
      <c r="C21" s="9">
        <v>3.2097349160102717E-3</v>
      </c>
      <c r="D21" s="9">
        <v>1.0807041832012558E-2</v>
      </c>
      <c r="E21" s="9">
        <v>4.8087482241235303E-3</v>
      </c>
      <c r="F21" s="9">
        <v>1.7107749412356522E-2</v>
      </c>
      <c r="G21" s="9">
        <v>1.1283697847624882E-2</v>
      </c>
      <c r="H21" s="9">
        <v>1.7066632554732265E-2</v>
      </c>
      <c r="I21" s="9">
        <v>9.1111523657264205E-3</v>
      </c>
      <c r="J21" s="9">
        <v>1.4710804024728606E-2</v>
      </c>
      <c r="K21" s="9">
        <v>5.9370563075192041E-3</v>
      </c>
      <c r="L21" s="9">
        <v>0</v>
      </c>
      <c r="M21" s="9">
        <v>1.2337696419333837E-2</v>
      </c>
      <c r="N21" s="9">
        <v>2.3154373988114981E-2</v>
      </c>
      <c r="O21" s="9">
        <v>8.3338673136852202E-3</v>
      </c>
      <c r="P21" s="9">
        <v>1.6367702179878207E-2</v>
      </c>
      <c r="Q21" s="9">
        <v>9.6420310336544561E-4</v>
      </c>
      <c r="R21" s="9">
        <v>6.955258956869906E-3</v>
      </c>
      <c r="S21" s="9">
        <v>0</v>
      </c>
      <c r="T21" s="9">
        <v>1.0917488394671234E-2</v>
      </c>
      <c r="U21" s="9">
        <v>2.5295777063949775E-3</v>
      </c>
      <c r="V21" s="9">
        <v>1.4750954221235952E-2</v>
      </c>
      <c r="W21" s="9">
        <v>1.4643493383973687E-2</v>
      </c>
      <c r="X21" s="9">
        <v>3.5784223939756619E-3</v>
      </c>
      <c r="Y21" s="9">
        <v>8.4552346640949065E-3</v>
      </c>
      <c r="Z21" s="9">
        <v>1.1001744959975433E-2</v>
      </c>
      <c r="AA21" s="9">
        <v>8.2489122379110092E-3</v>
      </c>
      <c r="AB21" s="9">
        <v>1.1671240437218343E-2</v>
      </c>
      <c r="AC21" s="9">
        <v>1.4173304282502916E-2</v>
      </c>
      <c r="AD21" s="9">
        <v>1.4710804024728606E-2</v>
      </c>
      <c r="AE21" s="9">
        <v>8.3338673136852202E-3</v>
      </c>
      <c r="AF21" s="9">
        <v>2.3154373988114981E-2</v>
      </c>
      <c r="AG21" s="9">
        <v>1.6367702179878207E-2</v>
      </c>
      <c r="AH21" s="9">
        <v>1.7044045425145593E-2</v>
      </c>
      <c r="AI21" s="9">
        <v>1.7107749412356522E-2</v>
      </c>
    </row>
    <row r="22" spans="1:35" x14ac:dyDescent="0.25">
      <c r="A22" s="30" t="s">
        <v>49</v>
      </c>
      <c r="B22" s="9">
        <v>4.5825994499118346E-2</v>
      </c>
      <c r="C22" s="9">
        <v>5.4906140645815782E-2</v>
      </c>
      <c r="D22" s="9">
        <v>6.4263170702941921E-2</v>
      </c>
      <c r="E22" s="9">
        <v>7.3004923847062836E-2</v>
      </c>
      <c r="F22" s="9">
        <v>0</v>
      </c>
      <c r="G22" s="9">
        <v>0</v>
      </c>
      <c r="H22" s="9">
        <v>3.5121085595755789E-3</v>
      </c>
      <c r="I22" s="9">
        <v>6.9319056437563531E-2</v>
      </c>
      <c r="J22" s="9">
        <v>5.5758057291196046E-3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1.5915180018889682E-2</v>
      </c>
      <c r="S22" s="9">
        <v>0</v>
      </c>
      <c r="T22" s="9">
        <v>0</v>
      </c>
      <c r="U22" s="9">
        <v>0</v>
      </c>
      <c r="V22" s="9">
        <v>0</v>
      </c>
      <c r="W22" s="9">
        <v>3.9760871735191328E-3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5.5758057291196046E-3</v>
      </c>
      <c r="AE22" s="9">
        <v>0</v>
      </c>
      <c r="AF22" s="9">
        <v>0</v>
      </c>
      <c r="AG22" s="9">
        <v>0</v>
      </c>
      <c r="AH22" s="9">
        <v>3.5074603988500697E-3</v>
      </c>
      <c r="AI22" s="9">
        <v>0</v>
      </c>
    </row>
    <row r="23" spans="1:35" x14ac:dyDescent="0.25">
      <c r="A23" s="1" t="s">
        <v>15</v>
      </c>
      <c r="B23" s="9">
        <v>2.621179107625706E-3</v>
      </c>
      <c r="C23" s="9">
        <v>2.4758558973057821E-3</v>
      </c>
      <c r="D23" s="9">
        <v>0</v>
      </c>
      <c r="E23" s="9">
        <v>9.562957074083498E-4</v>
      </c>
      <c r="F23" s="9">
        <v>6.2074257190069485E-3</v>
      </c>
      <c r="G23" s="9">
        <v>1.1022872684006242E-3</v>
      </c>
      <c r="H23" s="9">
        <v>0</v>
      </c>
      <c r="I23" s="9">
        <v>1.6105750031306615E-3</v>
      </c>
      <c r="J23" s="9">
        <v>0</v>
      </c>
      <c r="K23" s="9">
        <v>1.085394874850101E-2</v>
      </c>
      <c r="L23" s="9">
        <v>0</v>
      </c>
      <c r="M23" s="9">
        <v>4.0263322915248057E-3</v>
      </c>
      <c r="N23" s="9">
        <v>0</v>
      </c>
      <c r="O23" s="9">
        <v>6.5474427315010157E-3</v>
      </c>
      <c r="P23" s="9">
        <v>1.9196016324377876E-3</v>
      </c>
      <c r="Q23" s="9">
        <v>8.1812074901772332E-3</v>
      </c>
      <c r="R23" s="9">
        <v>0</v>
      </c>
      <c r="S23" s="9">
        <v>2.0520069205644171E-3</v>
      </c>
      <c r="T23" s="9">
        <v>8.7696033496385221E-3</v>
      </c>
      <c r="U23" s="9">
        <v>3.3536438028315655E-3</v>
      </c>
      <c r="V23" s="9">
        <v>0</v>
      </c>
      <c r="W23" s="9">
        <v>1.2079782680413126E-3</v>
      </c>
      <c r="X23" s="9">
        <v>1.7251537936558694E-4</v>
      </c>
      <c r="Y23" s="9">
        <v>1.4745086744163758E-2</v>
      </c>
      <c r="Z23" s="9">
        <v>1.3727818943925739E-3</v>
      </c>
      <c r="AA23" s="9">
        <v>6.3867282624730974E-3</v>
      </c>
      <c r="AB23" s="9">
        <v>5.673582244070571E-3</v>
      </c>
      <c r="AC23" s="9">
        <v>5.9170314383032692E-3</v>
      </c>
      <c r="AD23" s="9">
        <v>0</v>
      </c>
      <c r="AE23" s="9">
        <v>6.5474427315010157E-3</v>
      </c>
      <c r="AF23" s="9">
        <v>0</v>
      </c>
      <c r="AG23" s="9">
        <v>1.9196016324377876E-3</v>
      </c>
      <c r="AH23" s="9">
        <v>0</v>
      </c>
      <c r="AI23" s="9">
        <v>6.2074257190069485E-3</v>
      </c>
    </row>
    <row r="24" spans="1:35" x14ac:dyDescent="0.25">
      <c r="A24" s="1" t="s">
        <v>22</v>
      </c>
      <c r="B24" s="9">
        <v>1.6837933447112032</v>
      </c>
      <c r="C24" s="9">
        <v>1.7727949975596089</v>
      </c>
      <c r="D24" s="9">
        <v>1.6689509272743508</v>
      </c>
      <c r="E24" s="9">
        <v>1.6274637610703642</v>
      </c>
      <c r="F24" s="9">
        <v>1.0847538644326675</v>
      </c>
      <c r="G24" s="9">
        <v>1.1532979805338901</v>
      </c>
      <c r="H24" s="9">
        <v>1.141525193022993</v>
      </c>
      <c r="I24" s="9">
        <v>1.6134305836501308</v>
      </c>
      <c r="J24" s="9">
        <v>1.2664492346331084</v>
      </c>
      <c r="K24" s="9">
        <v>1.4153050976109034</v>
      </c>
      <c r="L24" s="9">
        <v>1.4822882159566677</v>
      </c>
      <c r="M24" s="9">
        <v>1.1835002862047326</v>
      </c>
      <c r="N24" s="9">
        <v>1.4221799458477369</v>
      </c>
      <c r="O24" s="9">
        <v>1.3541920177121753</v>
      </c>
      <c r="P24" s="9">
        <v>1.2926187415539272</v>
      </c>
      <c r="Q24" s="9">
        <v>1.4368209157445455</v>
      </c>
      <c r="R24" s="9">
        <v>1.446280326955919</v>
      </c>
      <c r="S24" s="9">
        <v>1.0979481997098488</v>
      </c>
      <c r="T24" s="9">
        <v>1.09658237165834</v>
      </c>
      <c r="U24" s="9">
        <v>1.3051491205606423</v>
      </c>
      <c r="V24" s="9">
        <v>0.98975328238648475</v>
      </c>
      <c r="W24" s="9">
        <v>1.126608792781999</v>
      </c>
      <c r="X24" s="9">
        <v>1.4296981182455986</v>
      </c>
      <c r="Y24" s="9">
        <v>1.1780780902369625</v>
      </c>
      <c r="Z24" s="9">
        <v>1.0735036831118288</v>
      </c>
      <c r="AA24" s="9">
        <v>1.0769105572068685</v>
      </c>
      <c r="AB24" s="9">
        <v>1.3621604245708334</v>
      </c>
      <c r="AC24" s="9">
        <v>1.1689621423937038</v>
      </c>
      <c r="AD24" s="9">
        <v>1.2664492346331084</v>
      </c>
      <c r="AE24" s="9">
        <v>1.3541920177121753</v>
      </c>
      <c r="AF24" s="9">
        <v>1.4221799458477369</v>
      </c>
      <c r="AG24" s="9">
        <v>1.2926187415539272</v>
      </c>
      <c r="AH24" s="9">
        <v>1.3912849577840669</v>
      </c>
      <c r="AI24" s="9">
        <v>1.0847538644326675</v>
      </c>
    </row>
    <row r="25" spans="1:35" x14ac:dyDescent="0.25">
      <c r="A25" s="3" t="s">
        <v>25</v>
      </c>
      <c r="B25" s="10">
        <v>12.328483713660663</v>
      </c>
      <c r="C25" s="10">
        <v>12.662421718540118</v>
      </c>
      <c r="D25" s="10">
        <v>12.820718378531303</v>
      </c>
      <c r="E25" s="10">
        <v>12.671934274348999</v>
      </c>
      <c r="F25" s="10">
        <v>12.682901578288467</v>
      </c>
      <c r="G25" s="10">
        <v>12.477603069403781</v>
      </c>
      <c r="H25" s="10">
        <v>12.781719464265025</v>
      </c>
      <c r="I25" s="10">
        <v>12.580264647161142</v>
      </c>
      <c r="J25" s="10">
        <v>12.799658629621366</v>
      </c>
      <c r="K25" s="10">
        <v>13.29006126550181</v>
      </c>
      <c r="L25" s="10">
        <v>12.990196061069794</v>
      </c>
      <c r="M25" s="10">
        <v>13.264567120939121</v>
      </c>
      <c r="N25" s="10">
        <v>12.678159999467761</v>
      </c>
      <c r="O25" s="10">
        <v>12.759664972585071</v>
      </c>
      <c r="P25" s="10">
        <v>12.430971339912407</v>
      </c>
      <c r="Q25" s="10">
        <v>13.240024988511115</v>
      </c>
      <c r="R25" s="10">
        <v>12.687735227316455</v>
      </c>
      <c r="S25" s="10">
        <v>12.629729232369371</v>
      </c>
      <c r="T25" s="10">
        <v>12.961954857592989</v>
      </c>
      <c r="U25" s="10">
        <v>12.544487703651011</v>
      </c>
      <c r="V25" s="10">
        <v>12.522574709753625</v>
      </c>
      <c r="W25" s="10">
        <v>12.858163786230488</v>
      </c>
      <c r="X25" s="10">
        <v>13.023690727627697</v>
      </c>
      <c r="Y25" s="10">
        <v>12.981957088889812</v>
      </c>
      <c r="Z25" s="10">
        <v>12.742038652796257</v>
      </c>
      <c r="AA25" s="10">
        <v>12.725654440828192</v>
      </c>
      <c r="AB25" s="10">
        <v>12.630909132727121</v>
      </c>
      <c r="AC25" s="10">
        <v>12.717225036262459</v>
      </c>
      <c r="AD25" s="10">
        <v>12.799658629621366</v>
      </c>
      <c r="AE25" s="10">
        <v>12.759664972585071</v>
      </c>
      <c r="AF25" s="10">
        <v>12.678159999467761</v>
      </c>
      <c r="AG25" s="10">
        <v>12.700670449083466</v>
      </c>
      <c r="AH25" s="10">
        <v>12.764803276906212</v>
      </c>
      <c r="AI25" s="10">
        <v>12.682901578288467</v>
      </c>
    </row>
    <row r="26" spans="1:35" x14ac:dyDescent="0.25">
      <c r="A26" s="45" t="s">
        <v>11</v>
      </c>
      <c r="B26" s="34">
        <f>B15/(B15+B19)</f>
        <v>0.83521370410629403</v>
      </c>
      <c r="C26" s="34">
        <f t="shared" ref="C26:AI26" si="1">C15/(C15+C19)</f>
        <v>0.81035342971651037</v>
      </c>
      <c r="D26" s="34">
        <f t="shared" si="1"/>
        <v>0.90415780425259218</v>
      </c>
      <c r="E26" s="34">
        <f t="shared" si="1"/>
        <v>0.91433589202828125</v>
      </c>
      <c r="F26" s="34">
        <f t="shared" si="1"/>
        <v>0.84240110909535204</v>
      </c>
      <c r="G26" s="34">
        <f t="shared" si="1"/>
        <v>0.88768536696871514</v>
      </c>
      <c r="H26" s="34">
        <f t="shared" si="1"/>
        <v>0.90053151358619021</v>
      </c>
      <c r="I26" s="34">
        <f t="shared" si="1"/>
        <v>0.93371132617931696</v>
      </c>
      <c r="J26" s="34">
        <f t="shared" si="1"/>
        <v>0.89819636418566196</v>
      </c>
      <c r="K26" s="34">
        <f t="shared" si="1"/>
        <v>1</v>
      </c>
      <c r="L26" s="34">
        <f t="shared" si="1"/>
        <v>0.98572433442983409</v>
      </c>
      <c r="M26" s="34">
        <f t="shared" si="1"/>
        <v>0.98044538070363463</v>
      </c>
      <c r="N26" s="34">
        <f t="shared" si="1"/>
        <v>0.91369772808165395</v>
      </c>
      <c r="O26" s="34">
        <f t="shared" si="1"/>
        <v>0.93259148810520776</v>
      </c>
      <c r="P26" s="34">
        <f t="shared" si="1"/>
        <v>0.89892596453304985</v>
      </c>
      <c r="Q26" s="34">
        <f t="shared" si="1"/>
        <v>0.93435192596567385</v>
      </c>
      <c r="R26" s="34">
        <f t="shared" si="1"/>
        <v>0.95136262606516198</v>
      </c>
      <c r="S26" s="34">
        <f t="shared" si="1"/>
        <v>0.96723654259910163</v>
      </c>
      <c r="T26" s="34">
        <f t="shared" si="1"/>
        <v>0.96989215972789011</v>
      </c>
      <c r="U26" s="34">
        <f t="shared" si="1"/>
        <v>0.93151837593127551</v>
      </c>
      <c r="V26" s="34">
        <f t="shared" si="1"/>
        <v>0.93721247037689859</v>
      </c>
      <c r="W26" s="34">
        <f t="shared" si="1"/>
        <v>0.95930700833125782</v>
      </c>
      <c r="X26" s="34">
        <f t="shared" si="1"/>
        <v>0.94328457420626111</v>
      </c>
      <c r="Y26" s="34">
        <f t="shared" si="1"/>
        <v>0.96947426726997865</v>
      </c>
      <c r="Z26" s="34">
        <f t="shared" si="1"/>
        <v>0.95493582490744666</v>
      </c>
      <c r="AA26" s="34">
        <f t="shared" si="1"/>
        <v>0.97020027087564553</v>
      </c>
      <c r="AB26" s="34">
        <f t="shared" si="1"/>
        <v>0.96942527485565133</v>
      </c>
      <c r="AC26" s="34">
        <f t="shared" si="1"/>
        <v>0.84517257593421613</v>
      </c>
      <c r="AD26" s="34">
        <f t="shared" si="1"/>
        <v>0.89819636418566196</v>
      </c>
      <c r="AE26" s="34">
        <f t="shared" si="1"/>
        <v>0.93259148810520776</v>
      </c>
      <c r="AF26" s="34">
        <f t="shared" si="1"/>
        <v>0.91369772808165395</v>
      </c>
      <c r="AG26" s="34">
        <f t="shared" si="1"/>
        <v>0.89892596453304985</v>
      </c>
      <c r="AH26" s="34">
        <f t="shared" si="1"/>
        <v>0.90053151358619032</v>
      </c>
      <c r="AI26" s="34">
        <f t="shared" si="1"/>
        <v>0.84240110909535204</v>
      </c>
    </row>
    <row r="27" spans="1:35" x14ac:dyDescent="0.25">
      <c r="A27" s="4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5" x14ac:dyDescent="0.25">
      <c r="A28" t="s">
        <v>47</v>
      </c>
      <c r="B28" s="1"/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5" x14ac:dyDescent="0.25">
      <c r="A29" s="4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317C-6E0E-4D79-A75E-5CF5BB278446}">
  <dimension ref="A1:U28"/>
  <sheetViews>
    <sheetView workbookViewId="0"/>
  </sheetViews>
  <sheetFormatPr defaultRowHeight="15" x14ac:dyDescent="0.25"/>
  <cols>
    <col min="1" max="1" width="10.140625" bestFit="1" customWidth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4">
        <f>M2+1</f>
        <v>13</v>
      </c>
      <c r="O2" s="4">
        <f t="shared" ref="O2:U2" si="0">N2+1</f>
        <v>14</v>
      </c>
      <c r="P2" s="4">
        <f t="shared" si="0"/>
        <v>15</v>
      </c>
      <c r="Q2" s="4">
        <f t="shared" si="0"/>
        <v>16</v>
      </c>
      <c r="R2" s="4">
        <f t="shared" si="0"/>
        <v>17</v>
      </c>
      <c r="S2" s="4">
        <f t="shared" si="0"/>
        <v>18</v>
      </c>
      <c r="T2" s="4">
        <f t="shared" si="0"/>
        <v>19</v>
      </c>
      <c r="U2" s="4">
        <f t="shared" si="0"/>
        <v>20</v>
      </c>
    </row>
    <row r="3" spans="1:21" x14ac:dyDescent="0.25">
      <c r="A3" s="15" t="s">
        <v>40</v>
      </c>
      <c r="B3" s="6">
        <v>23.145</v>
      </c>
      <c r="C3" s="6">
        <v>20.065000000000001</v>
      </c>
      <c r="D3" s="6">
        <v>17.004999999999999</v>
      </c>
      <c r="E3" s="6">
        <v>18.541</v>
      </c>
      <c r="F3" s="6">
        <v>17.891999999999999</v>
      </c>
      <c r="G3" s="6">
        <v>16.795000000000002</v>
      </c>
      <c r="H3" s="6">
        <v>18.71</v>
      </c>
      <c r="I3" s="6">
        <v>18.86</v>
      </c>
      <c r="J3" s="6">
        <v>25</v>
      </c>
      <c r="K3" s="6">
        <v>24.555</v>
      </c>
      <c r="L3" s="6">
        <v>25.285</v>
      </c>
      <c r="M3" s="6">
        <v>25.321000000000002</v>
      </c>
      <c r="N3" s="6">
        <v>25.038</v>
      </c>
      <c r="O3" s="6">
        <v>22.893999999999998</v>
      </c>
      <c r="P3" s="6">
        <v>24.117999999999999</v>
      </c>
      <c r="Q3" s="6">
        <v>24.393000000000001</v>
      </c>
      <c r="R3" s="6">
        <v>24.968</v>
      </c>
      <c r="S3" s="6">
        <v>24.327000000000002</v>
      </c>
      <c r="T3" s="6">
        <v>24.568999999999999</v>
      </c>
      <c r="U3" s="6">
        <v>24.076000000000001</v>
      </c>
    </row>
    <row r="4" spans="1:21" x14ac:dyDescent="0.25">
      <c r="A4" s="1" t="s">
        <v>3</v>
      </c>
      <c r="B4" s="6">
        <v>1.5109999999999999</v>
      </c>
      <c r="C4" s="6">
        <v>2.4590000000000001</v>
      </c>
      <c r="D4" s="6">
        <v>2.363</v>
      </c>
      <c r="E4" s="6">
        <v>2.9009999999999998</v>
      </c>
      <c r="F4" s="6">
        <v>4.0220000000000002</v>
      </c>
      <c r="G4" s="6">
        <v>5.3949999999999996</v>
      </c>
      <c r="H4" s="6">
        <v>6.4240000000000004</v>
      </c>
      <c r="I4" s="6">
        <v>7.4640000000000004</v>
      </c>
      <c r="J4" s="6">
        <v>12.872</v>
      </c>
      <c r="K4" s="6">
        <v>13.83</v>
      </c>
      <c r="L4" s="6">
        <v>13.362</v>
      </c>
      <c r="M4" s="6">
        <v>13.747</v>
      </c>
      <c r="N4" s="6">
        <v>17.207999999999998</v>
      </c>
      <c r="O4" s="6">
        <v>16.881</v>
      </c>
      <c r="P4" s="6">
        <v>16.609000000000002</v>
      </c>
      <c r="Q4" s="6">
        <v>16.417999999999999</v>
      </c>
      <c r="R4" s="6">
        <v>15.91</v>
      </c>
      <c r="S4" s="6">
        <v>15.252000000000001</v>
      </c>
      <c r="T4" s="6">
        <v>14.965</v>
      </c>
      <c r="U4" s="6">
        <v>14.538</v>
      </c>
    </row>
    <row r="5" spans="1:21" x14ac:dyDescent="0.25">
      <c r="A5" s="1" t="s">
        <v>41</v>
      </c>
      <c r="B5" s="6">
        <v>0.251</v>
      </c>
      <c r="C5" s="6">
        <v>1.1439999999999999</v>
      </c>
      <c r="D5" s="6">
        <v>2.6930000000000001</v>
      </c>
      <c r="E5" s="6">
        <v>0.57799999999999996</v>
      </c>
      <c r="F5" s="6">
        <v>0.14599999999999999</v>
      </c>
      <c r="G5" s="6">
        <v>1.399</v>
      </c>
      <c r="H5" s="6">
        <v>1.8089999999999999</v>
      </c>
      <c r="I5" s="6">
        <v>0.30499999999999999</v>
      </c>
      <c r="J5" s="6">
        <v>0.84699999999999998</v>
      </c>
      <c r="K5" s="6">
        <v>1.2410000000000001</v>
      </c>
      <c r="L5" s="6">
        <v>9.1999999999999998E-2</v>
      </c>
      <c r="M5" s="6">
        <v>7.0000000000000007E-2</v>
      </c>
      <c r="N5" s="6">
        <v>1.0109999999999999</v>
      </c>
      <c r="O5" s="6">
        <v>0.84599999999999997</v>
      </c>
      <c r="P5" s="6">
        <v>0.70899999999999996</v>
      </c>
      <c r="Q5" s="6">
        <v>0.34399999999999997</v>
      </c>
      <c r="R5" s="6">
        <v>1.0109999999999999</v>
      </c>
      <c r="S5" s="6">
        <v>0.90700000000000003</v>
      </c>
      <c r="T5" s="6">
        <v>1.536</v>
      </c>
      <c r="U5" s="6">
        <v>1.8879999999999999</v>
      </c>
    </row>
    <row r="6" spans="1:21" x14ac:dyDescent="0.25">
      <c r="A6" s="1" t="s">
        <v>14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3.4000000000000002E-2</v>
      </c>
      <c r="K6" s="6">
        <v>0</v>
      </c>
      <c r="L6" s="6">
        <v>1.0999999999999999E-2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0.13800000000000001</v>
      </c>
      <c r="S6" s="6">
        <v>0</v>
      </c>
      <c r="T6" s="6">
        <v>0</v>
      </c>
      <c r="U6" s="6">
        <v>0</v>
      </c>
    </row>
    <row r="7" spans="1:21" x14ac:dyDescent="0.25">
      <c r="A7" s="1" t="s">
        <v>26</v>
      </c>
      <c r="B7" s="6">
        <v>3.0510000000000002</v>
      </c>
      <c r="C7" s="6">
        <v>4.8029999999999999</v>
      </c>
      <c r="D7" s="6">
        <v>5.4690000000000003</v>
      </c>
      <c r="E7" s="6">
        <v>3.9969999999999999</v>
      </c>
      <c r="F7" s="6">
        <v>6.2519999999999998</v>
      </c>
      <c r="G7" s="6">
        <v>5.7519999999999998</v>
      </c>
      <c r="H7" s="6">
        <v>3.9380000000000002</v>
      </c>
      <c r="I7" s="6">
        <v>4.7450000000000001</v>
      </c>
      <c r="J7" s="6">
        <v>1.052</v>
      </c>
      <c r="K7" s="6">
        <v>1.841</v>
      </c>
      <c r="L7" s="6">
        <v>0.96</v>
      </c>
      <c r="M7" s="6">
        <v>0.80500000000000005</v>
      </c>
      <c r="N7" s="6">
        <v>0.83599999999999997</v>
      </c>
      <c r="O7" s="6">
        <v>0.33700000000000002</v>
      </c>
      <c r="P7" s="6">
        <v>0.85799999999999998</v>
      </c>
      <c r="Q7" s="6">
        <v>0.77400000000000002</v>
      </c>
      <c r="R7" s="6">
        <v>0.79800000000000004</v>
      </c>
      <c r="S7" s="6">
        <v>0.54400000000000004</v>
      </c>
      <c r="T7" s="6">
        <v>0.73799999999999999</v>
      </c>
      <c r="U7" s="6">
        <v>0.94</v>
      </c>
    </row>
    <row r="8" spans="1:21" x14ac:dyDescent="0.25">
      <c r="A8" s="1" t="s">
        <v>5</v>
      </c>
      <c r="B8" s="6">
        <v>38.305</v>
      </c>
      <c r="C8" s="6">
        <v>37.164000000000001</v>
      </c>
      <c r="D8" s="6">
        <v>34.036999999999999</v>
      </c>
      <c r="E8" s="6">
        <v>36.826999999999998</v>
      </c>
      <c r="F8" s="6">
        <v>36.340000000000003</v>
      </c>
      <c r="G8" s="6">
        <v>37.421999999999997</v>
      </c>
      <c r="H8" s="6">
        <v>36.101999999999997</v>
      </c>
      <c r="I8" s="6">
        <v>34.622</v>
      </c>
      <c r="J8" s="6">
        <v>26.332999999999998</v>
      </c>
      <c r="K8" s="6">
        <v>26.433</v>
      </c>
      <c r="L8" s="6">
        <v>26.335999999999999</v>
      </c>
      <c r="M8" s="6">
        <v>26.15</v>
      </c>
      <c r="N8" s="6">
        <v>23.738</v>
      </c>
      <c r="O8" s="6">
        <v>25.18</v>
      </c>
      <c r="P8" s="6">
        <v>23.975000000000001</v>
      </c>
      <c r="Q8" s="6">
        <v>24.382999999999999</v>
      </c>
      <c r="R8" s="6">
        <v>23.710999999999999</v>
      </c>
      <c r="S8" s="6">
        <v>24.74</v>
      </c>
      <c r="T8" s="6">
        <v>24.995000000000001</v>
      </c>
      <c r="U8" s="6">
        <v>25.228999999999999</v>
      </c>
    </row>
    <row r="9" spans="1:21" x14ac:dyDescent="0.25">
      <c r="A9" s="1" t="s">
        <v>48</v>
      </c>
      <c r="B9" s="6">
        <v>4.9000000000000002E-2</v>
      </c>
      <c r="C9" s="6">
        <v>1.6E-2</v>
      </c>
      <c r="D9" s="6">
        <v>1.4E-2</v>
      </c>
      <c r="E9" s="6">
        <v>0</v>
      </c>
      <c r="F9" s="6">
        <v>2.9000000000000001E-2</v>
      </c>
      <c r="G9" s="6">
        <v>2.8000000000000001E-2</v>
      </c>
      <c r="H9" s="6">
        <v>5.1999999999999998E-2</v>
      </c>
      <c r="I9" s="6">
        <v>1.4999999999999999E-2</v>
      </c>
      <c r="J9" s="6">
        <v>2.4E-2</v>
      </c>
      <c r="K9" s="6">
        <v>6.4000000000000001E-2</v>
      </c>
      <c r="L9" s="6">
        <v>6.2E-2</v>
      </c>
      <c r="M9" s="6">
        <v>2.1999999999999999E-2</v>
      </c>
      <c r="N9" s="6">
        <v>1.9E-2</v>
      </c>
      <c r="O9" s="6">
        <v>1.2E-2</v>
      </c>
      <c r="P9" s="6">
        <v>2.5999999999999999E-2</v>
      </c>
      <c r="Q9" s="6">
        <v>3.5000000000000003E-2</v>
      </c>
      <c r="R9" s="6">
        <v>8.0000000000000002E-3</v>
      </c>
      <c r="S9" s="6">
        <v>3.6999999999999998E-2</v>
      </c>
      <c r="T9" s="6">
        <v>4.2999999999999997E-2</v>
      </c>
      <c r="U9" s="6">
        <v>5.1999999999999998E-2</v>
      </c>
    </row>
    <row r="10" spans="1:21" x14ac:dyDescent="0.25">
      <c r="A10" s="30" t="s">
        <v>49</v>
      </c>
      <c r="B10" s="6">
        <v>8.484</v>
      </c>
      <c r="C10" s="6">
        <v>10.725</v>
      </c>
      <c r="D10" s="6">
        <v>10.904999999999999</v>
      </c>
      <c r="E10" s="6">
        <v>10.731</v>
      </c>
      <c r="F10" s="6">
        <v>9.1419999999999995</v>
      </c>
      <c r="G10" s="6">
        <v>7.6520000000000001</v>
      </c>
      <c r="H10" s="6">
        <v>9.8149999999999995</v>
      </c>
      <c r="I10" s="6">
        <v>10.552</v>
      </c>
      <c r="J10" s="6">
        <v>11.622</v>
      </c>
      <c r="K10" s="6">
        <v>8.9239999999999995</v>
      </c>
      <c r="L10" s="6">
        <v>10.065</v>
      </c>
      <c r="M10" s="6">
        <v>10.087999999999999</v>
      </c>
      <c r="N10" s="32">
        <v>10.053000000000001</v>
      </c>
      <c r="O10" s="6">
        <v>10.699</v>
      </c>
      <c r="P10" s="6">
        <v>11.026999999999999</v>
      </c>
      <c r="Q10" s="6">
        <v>9.2070000000000007</v>
      </c>
      <c r="R10" s="6">
        <v>10.7</v>
      </c>
      <c r="S10" s="6">
        <v>11.169</v>
      </c>
      <c r="T10" s="6">
        <v>11.204000000000001</v>
      </c>
      <c r="U10" s="6">
        <v>11.391999999999999</v>
      </c>
    </row>
    <row r="11" spans="1:21" x14ac:dyDescent="0.25">
      <c r="A11" s="1" t="s">
        <v>15</v>
      </c>
      <c r="B11" s="6">
        <v>0.52800000000000002</v>
      </c>
      <c r="C11" s="6">
        <v>0.20200000000000001</v>
      </c>
      <c r="D11" s="6">
        <v>0.13</v>
      </c>
      <c r="E11" s="6">
        <v>0.13900000000000001</v>
      </c>
      <c r="F11" s="6">
        <v>8.5000000000000006E-2</v>
      </c>
      <c r="G11" s="6">
        <v>0.20599999999999999</v>
      </c>
      <c r="H11" s="6">
        <v>0.25</v>
      </c>
      <c r="I11" s="6">
        <v>0.19500000000000001</v>
      </c>
      <c r="J11" s="6">
        <v>0.127</v>
      </c>
      <c r="K11" s="6">
        <v>6.4000000000000001E-2</v>
      </c>
      <c r="L11" s="6">
        <v>0.114</v>
      </c>
      <c r="M11" s="6">
        <v>6.8000000000000005E-2</v>
      </c>
      <c r="N11" s="6">
        <v>6.2E-2</v>
      </c>
      <c r="O11" s="6">
        <v>1.0999999999999999E-2</v>
      </c>
      <c r="P11" s="6">
        <v>0</v>
      </c>
      <c r="Q11" s="6">
        <v>1.4E-2</v>
      </c>
      <c r="R11" s="6">
        <v>0</v>
      </c>
      <c r="S11" s="6">
        <v>1.7000000000000001E-2</v>
      </c>
      <c r="T11" s="6">
        <v>0</v>
      </c>
      <c r="U11" s="6">
        <v>1.2E-2</v>
      </c>
    </row>
    <row r="12" spans="1:21" x14ac:dyDescent="0.25">
      <c r="A12" s="1" t="s">
        <v>22</v>
      </c>
      <c r="B12" s="6">
        <v>1.9510000000000001</v>
      </c>
      <c r="C12" s="6">
        <v>0.59399999999999997</v>
      </c>
      <c r="D12" s="6">
        <v>0.28199999999999997</v>
      </c>
      <c r="E12" s="6">
        <v>0.59199999999999997</v>
      </c>
      <c r="F12" s="6">
        <v>1.5620000000000001</v>
      </c>
      <c r="G12" s="6">
        <v>1.849</v>
      </c>
      <c r="H12" s="6">
        <v>0.48399999999999999</v>
      </c>
      <c r="I12" s="6">
        <v>0.59399999999999997</v>
      </c>
      <c r="J12" s="6">
        <v>0.40200000000000002</v>
      </c>
      <c r="K12" s="6">
        <v>1.7030000000000001</v>
      </c>
      <c r="L12" s="6">
        <v>0.76100000000000001</v>
      </c>
      <c r="M12" s="6">
        <v>0.80700000000000005</v>
      </c>
      <c r="N12" s="6">
        <v>0.54300000000000004</v>
      </c>
      <c r="O12" s="6">
        <v>0.28299999999999997</v>
      </c>
      <c r="P12" s="6">
        <v>2.1999999999999999E-2</v>
      </c>
      <c r="Q12" s="6">
        <v>1.518</v>
      </c>
      <c r="R12" s="6">
        <v>0.191</v>
      </c>
      <c r="S12" s="6">
        <v>0.24199999999999999</v>
      </c>
      <c r="T12" s="6">
        <v>7.0000000000000007E-2</v>
      </c>
      <c r="U12" s="6">
        <v>9.2999999999999999E-2</v>
      </c>
    </row>
    <row r="13" spans="1:21" x14ac:dyDescent="0.25">
      <c r="A13" s="3" t="s">
        <v>25</v>
      </c>
      <c r="B13" s="7">
        <v>24.048999999999999</v>
      </c>
      <c r="C13" s="7">
        <v>23.931999999999999</v>
      </c>
      <c r="D13" s="7">
        <v>23.960999999999999</v>
      </c>
      <c r="E13" s="7">
        <v>24.611000000000001</v>
      </c>
      <c r="F13" s="7">
        <v>24.158000000000001</v>
      </c>
      <c r="G13" s="7">
        <v>24.300999999999998</v>
      </c>
      <c r="H13" s="7">
        <v>23.503</v>
      </c>
      <c r="I13" s="7">
        <v>23.620999999999999</v>
      </c>
      <c r="J13" s="7">
        <v>22.331</v>
      </c>
      <c r="K13" s="7">
        <v>21.652999999999999</v>
      </c>
      <c r="L13" s="7">
        <v>22.308</v>
      </c>
      <c r="M13" s="7">
        <v>21.76</v>
      </c>
      <c r="N13" s="7">
        <v>21.63</v>
      </c>
      <c r="O13" s="7">
        <v>22.414999999999999</v>
      </c>
      <c r="P13" s="7">
        <v>21.853000000000002</v>
      </c>
      <c r="Q13" s="7">
        <v>22.526</v>
      </c>
      <c r="R13" s="7">
        <v>21.776</v>
      </c>
      <c r="S13" s="7">
        <v>22.263000000000002</v>
      </c>
      <c r="T13" s="7">
        <v>21.759</v>
      </c>
      <c r="U13" s="7">
        <v>22.048999999999999</v>
      </c>
    </row>
    <row r="14" spans="1:21" ht="15.75" thickBot="1" x14ac:dyDescent="0.3">
      <c r="A14" s="31" t="s">
        <v>12</v>
      </c>
      <c r="B14" s="8">
        <v>101.35599999999999</v>
      </c>
      <c r="C14" s="8">
        <v>101.13800000000001</v>
      </c>
      <c r="D14" s="8">
        <v>96.858999999999995</v>
      </c>
      <c r="E14" s="8">
        <v>98.917000000000002</v>
      </c>
      <c r="F14" s="8">
        <v>99.628</v>
      </c>
      <c r="G14" s="8">
        <v>100.83199999999999</v>
      </c>
      <c r="H14" s="8">
        <v>101.129</v>
      </c>
      <c r="I14" s="8">
        <v>100.992</v>
      </c>
      <c r="J14" s="8">
        <v>100.64400000000001</v>
      </c>
      <c r="K14" s="8">
        <v>100.30799999999999</v>
      </c>
      <c r="L14" s="8">
        <v>99.355999999999995</v>
      </c>
      <c r="M14" s="8">
        <v>98.837999999999994</v>
      </c>
      <c r="N14" s="8">
        <v>100.13799999999999</v>
      </c>
      <c r="O14" s="44">
        <v>99.557999999999993</v>
      </c>
      <c r="P14" s="44">
        <v>99.197000000000003</v>
      </c>
      <c r="Q14" s="44">
        <v>99.611999999999995</v>
      </c>
      <c r="R14" s="51">
        <v>99.210999999999999</v>
      </c>
      <c r="S14" s="51">
        <v>99.498000000000005</v>
      </c>
      <c r="T14" s="51">
        <v>99.879000000000005</v>
      </c>
      <c r="U14" s="51">
        <v>100.26900000000001</v>
      </c>
    </row>
    <row r="15" spans="1:21" ht="15.75" thickTop="1" x14ac:dyDescent="0.25">
      <c r="A15" s="15" t="s">
        <v>40</v>
      </c>
      <c r="B15" s="9">
        <v>3.1656197297661146</v>
      </c>
      <c r="C15" s="9">
        <v>2.7388938389972872</v>
      </c>
      <c r="D15" s="9">
        <v>2.4275009649747048</v>
      </c>
      <c r="E15" s="9">
        <v>2.6268761841613726</v>
      </c>
      <c r="F15" s="9">
        <v>2.4795124535882347</v>
      </c>
      <c r="G15" s="9">
        <v>2.2602594921570014</v>
      </c>
      <c r="H15" s="9">
        <v>2.5529089072005053</v>
      </c>
      <c r="I15" s="9">
        <v>2.6314990404957128</v>
      </c>
      <c r="J15" s="9">
        <v>3.7365751914618022</v>
      </c>
      <c r="K15" s="9">
        <v>3.5873371131016145</v>
      </c>
      <c r="L15" s="9">
        <v>3.848495602613994</v>
      </c>
      <c r="M15" s="9">
        <v>3.8616050259873695</v>
      </c>
      <c r="N15" s="9">
        <v>3.7980138017872496</v>
      </c>
      <c r="O15" s="9">
        <v>3.4976953934144781</v>
      </c>
      <c r="P15" s="9">
        <v>3.7184175703462974</v>
      </c>
      <c r="Q15" s="9">
        <v>3.7337717166442532</v>
      </c>
      <c r="R15" s="9">
        <v>3.8402324244661616</v>
      </c>
      <c r="S15" s="9">
        <v>3.7268596772423059</v>
      </c>
      <c r="T15" s="9">
        <v>3.6996755196159388</v>
      </c>
      <c r="U15" s="9">
        <v>3.5969206823244586</v>
      </c>
    </row>
    <row r="16" spans="1:21" x14ac:dyDescent="0.25">
      <c r="A16" s="1" t="s">
        <v>3</v>
      </c>
      <c r="B16" s="9">
        <v>0.23325680056327688</v>
      </c>
      <c r="C16" s="9">
        <v>0.37884612975937249</v>
      </c>
      <c r="D16" s="9">
        <v>0.38072797395606128</v>
      </c>
      <c r="E16" s="9">
        <v>0.46389796691056134</v>
      </c>
      <c r="F16" s="9">
        <v>0.62909721392143969</v>
      </c>
      <c r="G16" s="9">
        <v>0.81947938676185395</v>
      </c>
      <c r="H16" s="9">
        <v>0.98931673268720843</v>
      </c>
      <c r="I16" s="9">
        <v>1.1754426629842014</v>
      </c>
      <c r="J16" s="9">
        <v>2.1714410295735336</v>
      </c>
      <c r="K16" s="9">
        <v>2.2804613883436589</v>
      </c>
      <c r="L16" s="9">
        <v>2.2954497777818657</v>
      </c>
      <c r="M16" s="9">
        <v>2.3662641370832578</v>
      </c>
      <c r="N16" s="9">
        <v>2.9461550019998599</v>
      </c>
      <c r="O16" s="9">
        <v>2.9108965245990466</v>
      </c>
      <c r="P16" s="9">
        <v>2.890204972872858</v>
      </c>
      <c r="Q16" s="9">
        <v>2.8364235876014114</v>
      </c>
      <c r="R16" s="9">
        <v>2.7619271889559358</v>
      </c>
      <c r="S16" s="9">
        <v>2.637239511215189</v>
      </c>
      <c r="T16" s="9">
        <v>2.5434380724772847</v>
      </c>
      <c r="U16" s="9">
        <v>2.4514299181325026</v>
      </c>
    </row>
    <row r="17" spans="1:21" x14ac:dyDescent="0.25">
      <c r="A17" s="1" t="s">
        <v>41</v>
      </c>
      <c r="B17" s="14">
        <v>7.4837810461473295E-2</v>
      </c>
      <c r="C17" s="14">
        <v>0.3404143442346127</v>
      </c>
      <c r="D17" s="14">
        <v>0.83804033308851988</v>
      </c>
      <c r="E17" s="14">
        <v>0.17851720561391465</v>
      </c>
      <c r="F17" s="14">
        <v>4.4106851012328488E-2</v>
      </c>
      <c r="G17" s="14">
        <v>0.41043255439293708</v>
      </c>
      <c r="H17" s="14">
        <v>0.53807881111270073</v>
      </c>
      <c r="I17" s="14">
        <v>9.2769915150135801E-2</v>
      </c>
      <c r="J17" s="14">
        <v>0.2759706650225402</v>
      </c>
      <c r="K17" s="14">
        <v>0.39522993054961736</v>
      </c>
      <c r="L17" s="14">
        <v>3.0525420586604981E-2</v>
      </c>
      <c r="M17" s="14">
        <v>2.3271845782323178E-2</v>
      </c>
      <c r="N17" s="14">
        <v>0.33431345168353316</v>
      </c>
      <c r="O17" s="9">
        <v>0.28175813374095815</v>
      </c>
      <c r="P17" s="9">
        <v>0.23829168887516869</v>
      </c>
      <c r="Q17" s="9">
        <v>0.11478543405340547</v>
      </c>
      <c r="R17" s="9">
        <v>0.33897736745162471</v>
      </c>
      <c r="S17" s="9">
        <v>0.3029057834349243</v>
      </c>
      <c r="T17" s="9">
        <v>0.50421198403891332</v>
      </c>
      <c r="U17" s="9">
        <v>0.61488558071168331</v>
      </c>
    </row>
    <row r="18" spans="1:21" x14ac:dyDescent="0.25">
      <c r="A18" s="1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7.8356398201905424E-3</v>
      </c>
      <c r="K18" s="9">
        <v>0</v>
      </c>
      <c r="L18" s="9">
        <v>2.5815619545092685E-3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3.2727638631586335E-2</v>
      </c>
      <c r="S18" s="9">
        <v>0</v>
      </c>
      <c r="T18" s="9">
        <v>0</v>
      </c>
      <c r="U18" s="9">
        <v>0</v>
      </c>
    </row>
    <row r="19" spans="1:21" x14ac:dyDescent="0.25">
      <c r="A19" s="1" t="s">
        <v>26</v>
      </c>
      <c r="B19" s="9">
        <v>0.67813313857478719</v>
      </c>
      <c r="C19" s="9">
        <v>1.0654174922457089</v>
      </c>
      <c r="D19" s="9">
        <v>1.2687086460030608</v>
      </c>
      <c r="E19" s="9">
        <v>0.92026265562962484</v>
      </c>
      <c r="F19" s="9">
        <v>1.4079835309946125</v>
      </c>
      <c r="G19" s="9">
        <v>1.2579644616176484</v>
      </c>
      <c r="H19" s="9">
        <v>0.87318937807357455</v>
      </c>
      <c r="I19" s="9">
        <v>1.0758926621876876</v>
      </c>
      <c r="J19" s="9">
        <v>0.25551750512419596</v>
      </c>
      <c r="K19" s="9">
        <v>0.43707628372893553</v>
      </c>
      <c r="L19" s="9">
        <v>0.23744906888672737</v>
      </c>
      <c r="M19" s="9">
        <v>0.19950513547572901</v>
      </c>
      <c r="N19" s="9">
        <v>0.20607930552464238</v>
      </c>
      <c r="O19" s="9">
        <v>8.3668389328424048E-2</v>
      </c>
      <c r="P19" s="9">
        <v>0.21496876266919546</v>
      </c>
      <c r="Q19" s="9">
        <v>0.19252835833870885</v>
      </c>
      <c r="R19" s="9">
        <v>0.19945634071389631</v>
      </c>
      <c r="S19" s="9">
        <v>0.13543302749148148</v>
      </c>
      <c r="T19" s="9">
        <v>0.18059416684851948</v>
      </c>
      <c r="U19" s="9">
        <v>0.2282157330939914</v>
      </c>
    </row>
    <row r="20" spans="1:21" x14ac:dyDescent="0.25">
      <c r="A20" s="1" t="s">
        <v>5</v>
      </c>
      <c r="B20" s="9">
        <v>10.037150602326374</v>
      </c>
      <c r="C20" s="9">
        <v>9.718783359672166</v>
      </c>
      <c r="D20" s="9">
        <v>9.3086663588182041</v>
      </c>
      <c r="E20" s="9">
        <v>9.9959990464520487</v>
      </c>
      <c r="F20" s="9">
        <v>9.6481876679198546</v>
      </c>
      <c r="G20" s="9">
        <v>9.6484756029512546</v>
      </c>
      <c r="H20" s="9">
        <v>9.4372662536296748</v>
      </c>
      <c r="I20" s="9">
        <v>9.2548012088077751</v>
      </c>
      <c r="J20" s="9">
        <v>7.5402799700493928</v>
      </c>
      <c r="K20" s="9">
        <v>7.398303154204557</v>
      </c>
      <c r="L20" s="9">
        <v>7.679470301776945</v>
      </c>
      <c r="M20" s="9">
        <v>7.6403298074750801</v>
      </c>
      <c r="N20" s="9">
        <v>6.8984964321209148</v>
      </c>
      <c r="O20" s="9">
        <v>7.3700332523173007</v>
      </c>
      <c r="P20" s="9">
        <v>7.0815593376312478</v>
      </c>
      <c r="Q20" s="9">
        <v>7.1502808341525519</v>
      </c>
      <c r="R20" s="9">
        <v>6.9867795443854774</v>
      </c>
      <c r="S20" s="9">
        <v>7.2611865790725432</v>
      </c>
      <c r="T20" s="9">
        <v>7.2107877401097999</v>
      </c>
      <c r="U20" s="9">
        <v>7.2210437817216286</v>
      </c>
    </row>
    <row r="21" spans="1:21" x14ac:dyDescent="0.25">
      <c r="A21" s="1" t="s">
        <v>48</v>
      </c>
      <c r="B21" s="9">
        <v>1.4851761066356408E-2</v>
      </c>
      <c r="C21" s="9">
        <v>4.8398993754160602E-3</v>
      </c>
      <c r="D21" s="9">
        <v>4.4288515699191927E-3</v>
      </c>
      <c r="E21" s="9">
        <v>0</v>
      </c>
      <c r="F21" s="9">
        <v>8.9060620604941177E-3</v>
      </c>
      <c r="G21" s="9">
        <v>8.3505799758639178E-3</v>
      </c>
      <c r="H21" s="9">
        <v>1.5723353897839864E-2</v>
      </c>
      <c r="I21" s="9">
        <v>4.638025173036831E-3</v>
      </c>
      <c r="J21" s="9">
        <v>7.9492338619959121E-3</v>
      </c>
      <c r="K21" s="9">
        <v>2.0720133101857979E-2</v>
      </c>
      <c r="L21" s="9">
        <v>2.0912215275406588E-2</v>
      </c>
      <c r="M21" s="9">
        <v>7.435154431520226E-3</v>
      </c>
      <c r="N21" s="9">
        <v>6.3869103360303008E-3</v>
      </c>
      <c r="O21" s="9">
        <v>4.0627665433683987E-3</v>
      </c>
      <c r="P21" s="9">
        <v>8.8832223026641313E-3</v>
      </c>
      <c r="Q21" s="9">
        <v>1.1872191821093116E-2</v>
      </c>
      <c r="R21" s="9">
        <v>2.7267420546789453E-3</v>
      </c>
      <c r="S21" s="9">
        <v>1.2561356022328043E-2</v>
      </c>
      <c r="T21" s="9">
        <v>1.4349108713632819E-2</v>
      </c>
      <c r="U21" s="9">
        <v>1.7215917976610762E-2</v>
      </c>
    </row>
    <row r="22" spans="1:21" x14ac:dyDescent="0.25">
      <c r="A22" s="30" t="s">
        <v>49</v>
      </c>
      <c r="B22" s="9">
        <v>1.2568001990399591</v>
      </c>
      <c r="C22" s="9">
        <v>1.5856135846596546</v>
      </c>
      <c r="D22" s="9">
        <v>1.6860578321489481</v>
      </c>
      <c r="E22" s="9">
        <v>1.6466855183922144</v>
      </c>
      <c r="F22" s="9">
        <v>1.3721849238703225</v>
      </c>
      <c r="G22" s="9">
        <v>1.1153656799609748</v>
      </c>
      <c r="H22" s="9">
        <v>1.4504937342679214</v>
      </c>
      <c r="I22" s="9">
        <v>1.5946314758035181</v>
      </c>
      <c r="J22" s="9">
        <v>1.8813890435199123</v>
      </c>
      <c r="K22" s="9">
        <v>1.4120687301210237</v>
      </c>
      <c r="L22" s="9">
        <v>1.6592271213785912</v>
      </c>
      <c r="M22" s="9">
        <v>1.6663111234484036</v>
      </c>
      <c r="N22" s="9">
        <v>1.6516446241763971</v>
      </c>
      <c r="O22" s="9">
        <v>1.7703841638181412</v>
      </c>
      <c r="P22" s="9">
        <v>1.8413581328965281</v>
      </c>
      <c r="Q22" s="9">
        <v>1.5263871844442993</v>
      </c>
      <c r="R22" s="9">
        <v>1.7824672302057818</v>
      </c>
      <c r="S22" s="9">
        <v>1.8532448374582438</v>
      </c>
      <c r="T22" s="9">
        <v>1.827314404841323</v>
      </c>
      <c r="U22" s="9">
        <v>1.8433615513213759</v>
      </c>
    </row>
    <row r="23" spans="1:21" x14ac:dyDescent="0.25">
      <c r="A23" s="1" t="s">
        <v>15</v>
      </c>
      <c r="B23" s="9">
        <v>4.2434071150461737E-2</v>
      </c>
      <c r="C23" s="9">
        <v>1.6201925217314912E-2</v>
      </c>
      <c r="D23" s="9">
        <v>1.0904489686526771E-2</v>
      </c>
      <c r="E23" s="9">
        <v>1.1571787991824272E-2</v>
      </c>
      <c r="F23" s="9">
        <v>6.9215848782288461E-3</v>
      </c>
      <c r="G23" s="9">
        <v>1.6290136851564479E-2</v>
      </c>
      <c r="H23" s="9">
        <v>2.004383221217242E-2</v>
      </c>
      <c r="I23" s="9">
        <v>1.5987308586324158E-2</v>
      </c>
      <c r="J23" s="9">
        <v>1.1153640879185378E-2</v>
      </c>
      <c r="K23" s="9">
        <v>5.4940352925486368E-3</v>
      </c>
      <c r="L23" s="9">
        <v>1.0195583994295329E-2</v>
      </c>
      <c r="M23" s="9">
        <v>6.0936166514138834E-3</v>
      </c>
      <c r="N23" s="9">
        <v>5.5262154387861438E-3</v>
      </c>
      <c r="O23" s="9">
        <v>9.8748887259461778E-4</v>
      </c>
      <c r="P23" s="9">
        <v>0</v>
      </c>
      <c r="Q23" s="9">
        <v>1.2591857502912273E-3</v>
      </c>
      <c r="R23" s="9">
        <v>0</v>
      </c>
      <c r="S23" s="9">
        <v>1.5303213108804586E-3</v>
      </c>
      <c r="T23" s="9">
        <v>0</v>
      </c>
      <c r="U23" s="9">
        <v>1.0534331752691513E-3</v>
      </c>
    </row>
    <row r="24" spans="1:21" x14ac:dyDescent="0.25">
      <c r="A24" s="1" t="s">
        <v>22</v>
      </c>
      <c r="B24" s="9">
        <v>0.49691588705119422</v>
      </c>
      <c r="C24" s="9">
        <v>0.15098942583846633</v>
      </c>
      <c r="D24" s="9">
        <v>7.4964549754057211E-2</v>
      </c>
      <c r="E24" s="9">
        <v>0.15618963484843951</v>
      </c>
      <c r="F24" s="9">
        <v>0.40309971175448583</v>
      </c>
      <c r="G24" s="9">
        <v>0.46338210533089991</v>
      </c>
      <c r="H24" s="9">
        <v>0.12297899691840128</v>
      </c>
      <c r="I24" s="9">
        <v>0.1543377008116103</v>
      </c>
      <c r="J24" s="9">
        <v>0.11188808068725037</v>
      </c>
      <c r="K24" s="9">
        <v>0.46330923155618597</v>
      </c>
      <c r="L24" s="9">
        <v>0.21569334575106019</v>
      </c>
      <c r="M24" s="9">
        <v>0.22918415366490383</v>
      </c>
      <c r="N24" s="9">
        <v>0.15338425693258609</v>
      </c>
      <c r="O24" s="9">
        <v>8.051388736568614E-2</v>
      </c>
      <c r="P24" s="9">
        <v>6.3163124060428288E-3</v>
      </c>
      <c r="Q24" s="9">
        <v>0.43269150719398636</v>
      </c>
      <c r="R24" s="9">
        <v>5.4705523134857187E-2</v>
      </c>
      <c r="S24" s="9">
        <v>6.9038906752102905E-2</v>
      </c>
      <c r="T24" s="9">
        <v>1.9629003354588597E-2</v>
      </c>
      <c r="U24" s="9">
        <v>2.5873401542477869E-2</v>
      </c>
    </row>
    <row r="25" spans="1:21" x14ac:dyDescent="0.25">
      <c r="A25" s="3" t="s">
        <v>25</v>
      </c>
      <c r="B25" s="10">
        <v>12.491196292379847</v>
      </c>
      <c r="C25" s="10">
        <v>12.405677330735331</v>
      </c>
      <c r="D25" s="10">
        <v>12.989521885143585</v>
      </c>
      <c r="E25" s="10">
        <v>13.241621247049887</v>
      </c>
      <c r="F25" s="10">
        <v>12.713754856543209</v>
      </c>
      <c r="G25" s="10">
        <v>12.419608070806063</v>
      </c>
      <c r="H25" s="10">
        <v>12.178401379115787</v>
      </c>
      <c r="I25" s="10">
        <v>12.515991487044968</v>
      </c>
      <c r="J25" s="10">
        <v>12.674981694466567</v>
      </c>
      <c r="K25" s="10">
        <v>12.013119020233509</v>
      </c>
      <c r="L25" s="10">
        <v>12.894191751406398</v>
      </c>
      <c r="M25" s="10">
        <v>12.602344306155523</v>
      </c>
      <c r="N25" s="10">
        <v>12.460023884532861</v>
      </c>
      <c r="O25" s="9">
        <v>13.00482467535862</v>
      </c>
      <c r="P25" s="9">
        <v>12.794796571917743</v>
      </c>
      <c r="Q25" s="9">
        <v>13.093992187264215</v>
      </c>
      <c r="R25" s="9">
        <v>12.719127307973011</v>
      </c>
      <c r="S25" s="9">
        <v>12.952202452944988</v>
      </c>
      <c r="T25" s="9">
        <v>12.442869309076377</v>
      </c>
      <c r="U25" s="9">
        <v>12.509526623229288</v>
      </c>
    </row>
    <row r="26" spans="1:21" x14ac:dyDescent="0.25">
      <c r="A26" s="45" t="s">
        <v>11</v>
      </c>
      <c r="B26" s="34">
        <f>B15/(B15+B19)</f>
        <v>0.82357525007389643</v>
      </c>
      <c r="C26" s="34">
        <f t="shared" ref="C26:U26" si="1">C15/(C15+C19)</f>
        <v>0.7199447154874149</v>
      </c>
      <c r="D26" s="34">
        <f t="shared" si="1"/>
        <v>0.65675414017782208</v>
      </c>
      <c r="E26" s="34">
        <f t="shared" si="1"/>
        <v>0.74056198609811164</v>
      </c>
      <c r="F26" s="34">
        <f t="shared" si="1"/>
        <v>0.63781736712309478</v>
      </c>
      <c r="G26" s="34">
        <f t="shared" si="1"/>
        <v>0.64244332420396455</v>
      </c>
      <c r="H26" s="34">
        <f t="shared" si="1"/>
        <v>0.74513592274142204</v>
      </c>
      <c r="I26" s="34">
        <f t="shared" si="1"/>
        <v>0.70979795271997848</v>
      </c>
      <c r="J26" s="34">
        <f t="shared" si="1"/>
        <v>0.93599409519154897</v>
      </c>
      <c r="K26" s="34">
        <f t="shared" si="1"/>
        <v>0.89139379068930713</v>
      </c>
      <c r="L26" s="34">
        <f t="shared" si="1"/>
        <v>0.94188637194651126</v>
      </c>
      <c r="M26" s="34">
        <f t="shared" si="1"/>
        <v>0.95087423695892725</v>
      </c>
      <c r="N26" s="34">
        <f t="shared" si="1"/>
        <v>0.94853283877232519</v>
      </c>
      <c r="O26" s="34">
        <f t="shared" si="1"/>
        <v>0.97663784122361796</v>
      </c>
      <c r="P26" s="34">
        <f t="shared" si="1"/>
        <v>0.94534766115781155</v>
      </c>
      <c r="Q26" s="34">
        <f t="shared" si="1"/>
        <v>0.95096443097524985</v>
      </c>
      <c r="R26" s="34">
        <f t="shared" si="1"/>
        <v>0.95062581493081777</v>
      </c>
      <c r="S26" s="34">
        <f t="shared" si="1"/>
        <v>0.96493455109565129</v>
      </c>
      <c r="T26" s="34">
        <f t="shared" si="1"/>
        <v>0.95345834659933915</v>
      </c>
      <c r="U26" s="34">
        <f t="shared" si="1"/>
        <v>0.94033788385321526</v>
      </c>
    </row>
    <row r="28" spans="1:21" x14ac:dyDescent="0.25">
      <c r="A28" t="s">
        <v>47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75F7B-644C-476B-BEC0-91CF27A70D06}">
  <dimension ref="A1:AI44"/>
  <sheetViews>
    <sheetView workbookViewId="0"/>
  </sheetViews>
  <sheetFormatPr defaultRowHeight="15" x14ac:dyDescent="0.25"/>
  <cols>
    <col min="1" max="1" width="10.140625" bestFit="1" customWidth="1"/>
  </cols>
  <sheetData>
    <row r="1" spans="1:18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8" x14ac:dyDescent="0.25">
      <c r="A2" s="42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4">
        <f>M2+1</f>
        <v>13</v>
      </c>
      <c r="O2" s="4">
        <f t="shared" ref="O2:Q2" si="0">N2+1</f>
        <v>14</v>
      </c>
      <c r="P2" s="4">
        <f t="shared" si="0"/>
        <v>15</v>
      </c>
      <c r="Q2" s="4">
        <f t="shared" si="0"/>
        <v>16</v>
      </c>
    </row>
    <row r="3" spans="1:18" x14ac:dyDescent="0.25">
      <c r="A3" s="15" t="s">
        <v>40</v>
      </c>
      <c r="B3" s="6">
        <v>25.957000000000001</v>
      </c>
      <c r="C3" s="6">
        <v>25.885000000000002</v>
      </c>
      <c r="D3" s="6">
        <v>26.867999999999999</v>
      </c>
      <c r="E3" s="6">
        <v>26.172999999999998</v>
      </c>
      <c r="F3" s="6">
        <v>26.922999999999998</v>
      </c>
      <c r="G3" s="6">
        <v>26.838000000000001</v>
      </c>
      <c r="H3" s="6">
        <v>26.151</v>
      </c>
      <c r="I3" s="6">
        <v>25.966999999999999</v>
      </c>
      <c r="J3" s="6">
        <v>25.673999999999999</v>
      </c>
      <c r="K3" s="6">
        <v>26.401</v>
      </c>
      <c r="L3" s="6">
        <v>26.428999999999998</v>
      </c>
      <c r="M3" s="6">
        <v>26.527999999999999</v>
      </c>
      <c r="N3" s="6">
        <v>25.7</v>
      </c>
      <c r="O3" s="6">
        <v>25.8</v>
      </c>
      <c r="P3" s="6">
        <v>25.213999999999999</v>
      </c>
      <c r="Q3" s="6">
        <v>25.879000000000001</v>
      </c>
      <c r="R3" s="6"/>
    </row>
    <row r="4" spans="1:18" x14ac:dyDescent="0.25">
      <c r="A4" s="1" t="s">
        <v>3</v>
      </c>
      <c r="B4" s="6">
        <v>18.859000000000002</v>
      </c>
      <c r="C4" s="6">
        <v>18.542999999999999</v>
      </c>
      <c r="D4" s="6">
        <v>18.562000000000001</v>
      </c>
      <c r="E4" s="6">
        <v>18.596</v>
      </c>
      <c r="F4" s="6">
        <v>18.873999999999999</v>
      </c>
      <c r="G4" s="6">
        <v>18.852</v>
      </c>
      <c r="H4" s="6">
        <v>19.318000000000001</v>
      </c>
      <c r="I4" s="6">
        <v>19.472999999999999</v>
      </c>
      <c r="J4" s="6">
        <v>19.823</v>
      </c>
      <c r="K4" s="6">
        <v>19.736000000000001</v>
      </c>
      <c r="L4" s="6">
        <v>19.687000000000001</v>
      </c>
      <c r="M4" s="6">
        <v>19.734999999999999</v>
      </c>
      <c r="N4" s="6">
        <v>20.283000000000001</v>
      </c>
      <c r="O4" s="6">
        <v>20.585000000000001</v>
      </c>
      <c r="P4" s="6">
        <v>21.661999999999999</v>
      </c>
      <c r="Q4" s="6">
        <v>20.783000000000001</v>
      </c>
      <c r="R4" s="6"/>
    </row>
    <row r="5" spans="1:18" x14ac:dyDescent="0.25">
      <c r="A5" s="1" t="s">
        <v>41</v>
      </c>
      <c r="B5" s="6">
        <v>2.984</v>
      </c>
      <c r="C5" s="6">
        <v>3.1080000000000001</v>
      </c>
      <c r="D5" s="6">
        <v>1.577</v>
      </c>
      <c r="E5" s="6">
        <v>2.0070000000000001</v>
      </c>
      <c r="F5" s="6">
        <v>1.621</v>
      </c>
      <c r="G5" s="6">
        <v>1.7789999999999999</v>
      </c>
      <c r="H5" s="6">
        <v>2.9529999999999998</v>
      </c>
      <c r="I5" s="6">
        <v>2.3039999999999998</v>
      </c>
      <c r="J5" s="6">
        <v>2.089</v>
      </c>
      <c r="K5" s="6">
        <v>3.125</v>
      </c>
      <c r="L5" s="6">
        <v>2.9209999999999998</v>
      </c>
      <c r="M5" s="6">
        <v>2.21</v>
      </c>
      <c r="N5" s="6">
        <v>2.9940000000000002</v>
      </c>
      <c r="O5" s="6">
        <v>2.5489999999999999</v>
      </c>
      <c r="P5" s="6">
        <v>3.1930000000000001</v>
      </c>
      <c r="Q5" s="6">
        <v>2.78</v>
      </c>
      <c r="R5" s="6"/>
    </row>
    <row r="6" spans="1:18" x14ac:dyDescent="0.25">
      <c r="A6" s="1" t="s">
        <v>14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/>
    </row>
    <row r="7" spans="1:18" x14ac:dyDescent="0.25">
      <c r="A7" s="1" t="s">
        <v>26</v>
      </c>
      <c r="B7" s="6">
        <v>1.1639999999999999</v>
      </c>
      <c r="C7" s="6">
        <v>0.872</v>
      </c>
      <c r="D7" s="6">
        <v>0.36699999999999999</v>
      </c>
      <c r="E7" s="6">
        <v>0.72899999999999998</v>
      </c>
      <c r="F7" s="6">
        <v>0.17699999999999999</v>
      </c>
      <c r="G7" s="6">
        <v>0.252</v>
      </c>
      <c r="H7" s="6">
        <v>0.47499999999999998</v>
      </c>
      <c r="I7" s="6">
        <v>1.1919999999999999</v>
      </c>
      <c r="J7" s="6">
        <v>0.92500000000000004</v>
      </c>
      <c r="K7" s="6">
        <v>0.374</v>
      </c>
      <c r="L7" s="6">
        <v>0.51900000000000002</v>
      </c>
      <c r="M7" s="6">
        <v>0.28299999999999997</v>
      </c>
      <c r="N7" s="6">
        <v>0.84499999999999997</v>
      </c>
      <c r="O7" s="6">
        <v>0.92300000000000004</v>
      </c>
      <c r="P7" s="6">
        <v>0.93</v>
      </c>
      <c r="Q7" s="6">
        <v>0.85399999999999998</v>
      </c>
      <c r="R7" s="6"/>
    </row>
    <row r="8" spans="1:18" x14ac:dyDescent="0.25">
      <c r="A8" s="1" t="s">
        <v>5</v>
      </c>
      <c r="B8" s="6">
        <v>24.302</v>
      </c>
      <c r="C8" s="6">
        <v>24.734000000000002</v>
      </c>
      <c r="D8" s="6">
        <v>24.887</v>
      </c>
      <c r="E8" s="6">
        <v>24.853000000000002</v>
      </c>
      <c r="F8" s="6">
        <v>24.713000000000001</v>
      </c>
      <c r="G8" s="6">
        <v>24.367000000000001</v>
      </c>
      <c r="H8" s="6">
        <v>24.481000000000002</v>
      </c>
      <c r="I8" s="6">
        <v>23.928000000000001</v>
      </c>
      <c r="J8" s="6">
        <v>23.335000000000001</v>
      </c>
      <c r="K8" s="6">
        <v>23.978000000000002</v>
      </c>
      <c r="L8" s="6">
        <v>23.649000000000001</v>
      </c>
      <c r="M8" s="6">
        <v>23.23</v>
      </c>
      <c r="N8" s="6">
        <v>23.373999999999999</v>
      </c>
      <c r="O8" s="6">
        <v>23.434000000000001</v>
      </c>
      <c r="P8" s="6">
        <v>23.733000000000001</v>
      </c>
      <c r="Q8" s="6">
        <v>22.885000000000002</v>
      </c>
      <c r="R8" s="6"/>
    </row>
    <row r="9" spans="1:18" x14ac:dyDescent="0.25">
      <c r="A9" s="1" t="s">
        <v>48</v>
      </c>
      <c r="B9" s="6">
        <v>3.9E-2</v>
      </c>
      <c r="C9" s="6">
        <v>3.2000000000000001E-2</v>
      </c>
      <c r="D9" s="6">
        <v>2.5999999999999999E-2</v>
      </c>
      <c r="E9" s="6">
        <v>3.4000000000000002E-2</v>
      </c>
      <c r="F9" s="6">
        <v>5.0000000000000001E-3</v>
      </c>
      <c r="G9" s="6">
        <v>4.3999999999999997E-2</v>
      </c>
      <c r="H9" s="6">
        <v>3.3000000000000002E-2</v>
      </c>
      <c r="I9" s="6">
        <v>2.1999999999999999E-2</v>
      </c>
      <c r="J9" s="6">
        <v>0.02</v>
      </c>
      <c r="K9" s="6">
        <v>1.4999999999999999E-2</v>
      </c>
      <c r="L9" s="6">
        <v>3.3000000000000002E-2</v>
      </c>
      <c r="M9" s="6">
        <v>1.6E-2</v>
      </c>
      <c r="N9" s="6">
        <v>2.1000000000000001E-2</v>
      </c>
      <c r="O9" s="6">
        <v>4.1000000000000002E-2</v>
      </c>
      <c r="P9" s="6">
        <v>0</v>
      </c>
      <c r="Q9" s="6">
        <v>2.1000000000000001E-2</v>
      </c>
      <c r="R9" s="6"/>
    </row>
    <row r="10" spans="1:18" x14ac:dyDescent="0.25">
      <c r="A10" s="30" t="s">
        <v>49</v>
      </c>
      <c r="B10" s="6">
        <v>0</v>
      </c>
      <c r="C10" s="6">
        <v>0</v>
      </c>
      <c r="D10" s="6">
        <v>0</v>
      </c>
      <c r="E10" s="32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/>
    </row>
    <row r="11" spans="1:18" x14ac:dyDescent="0.25">
      <c r="A11" s="1" t="s">
        <v>15</v>
      </c>
      <c r="B11" s="6">
        <v>2.1999999999999999E-2</v>
      </c>
      <c r="C11" s="6">
        <v>0</v>
      </c>
      <c r="D11" s="6">
        <v>7.6999999999999999E-2</v>
      </c>
      <c r="E11" s="6">
        <v>9.5000000000000001E-2</v>
      </c>
      <c r="F11" s="6">
        <v>0</v>
      </c>
      <c r="G11" s="6">
        <v>0.111</v>
      </c>
      <c r="H11" s="6">
        <v>0.1</v>
      </c>
      <c r="I11" s="6">
        <v>8.7999999999999995E-2</v>
      </c>
      <c r="J11" s="6">
        <v>8.1000000000000003E-2</v>
      </c>
      <c r="K11" s="6">
        <v>3.2000000000000001E-2</v>
      </c>
      <c r="L11" s="6">
        <v>0.10199999999999999</v>
      </c>
      <c r="M11" s="6">
        <v>0.13300000000000001</v>
      </c>
      <c r="N11" s="6">
        <v>0.122</v>
      </c>
      <c r="O11" s="6">
        <v>0</v>
      </c>
      <c r="P11" s="6">
        <v>0.38200000000000001</v>
      </c>
      <c r="Q11" s="6">
        <v>4.3999999999999997E-2</v>
      </c>
      <c r="R11" s="6"/>
    </row>
    <row r="12" spans="1:18" x14ac:dyDescent="0.25">
      <c r="A12" s="1" t="s">
        <v>22</v>
      </c>
      <c r="B12" s="6">
        <v>5.9260000000000002</v>
      </c>
      <c r="C12" s="6">
        <v>4.0410000000000004</v>
      </c>
      <c r="D12" s="6">
        <v>5.5229999999999997</v>
      </c>
      <c r="E12" s="6">
        <v>5.1509999999999998</v>
      </c>
      <c r="F12" s="6">
        <v>5.4669999999999996</v>
      </c>
      <c r="G12" s="6">
        <v>5.1820000000000004</v>
      </c>
      <c r="H12" s="6">
        <v>4.0030000000000001</v>
      </c>
      <c r="I12" s="6">
        <v>4.8239999999999998</v>
      </c>
      <c r="J12" s="6">
        <v>5.7690000000000001</v>
      </c>
      <c r="K12" s="6">
        <v>3.762</v>
      </c>
      <c r="L12" s="6">
        <v>3.839</v>
      </c>
      <c r="M12" s="6">
        <v>4.5579999999999998</v>
      </c>
      <c r="N12" s="6">
        <v>4.1210000000000004</v>
      </c>
      <c r="O12" s="6">
        <v>4.3819999999999997</v>
      </c>
      <c r="P12" s="6">
        <v>5.5860000000000003</v>
      </c>
      <c r="Q12" s="6">
        <v>4.1189999999999998</v>
      </c>
      <c r="R12" s="6"/>
    </row>
    <row r="13" spans="1:18" x14ac:dyDescent="0.25">
      <c r="A13" s="3" t="s">
        <v>25</v>
      </c>
      <c r="B13" s="7">
        <v>22.603000000000002</v>
      </c>
      <c r="C13" s="7">
        <v>23.234000000000002</v>
      </c>
      <c r="D13" s="7">
        <v>22.834</v>
      </c>
      <c r="E13" s="7">
        <v>22.818999999999999</v>
      </c>
      <c r="F13" s="7">
        <v>22.855</v>
      </c>
      <c r="G13" s="7">
        <v>22.797000000000001</v>
      </c>
      <c r="H13" s="7">
        <v>22.99</v>
      </c>
      <c r="I13" s="7">
        <v>22.916</v>
      </c>
      <c r="J13" s="7">
        <v>22.972000000000001</v>
      </c>
      <c r="K13" s="7">
        <v>23.306999999999999</v>
      </c>
      <c r="L13" s="7">
        <v>22.948</v>
      </c>
      <c r="M13" s="7">
        <v>22.776</v>
      </c>
      <c r="N13" s="7">
        <v>22.375</v>
      </c>
      <c r="O13" s="7">
        <v>22.686</v>
      </c>
      <c r="P13" s="7">
        <v>21.631</v>
      </c>
      <c r="Q13" s="7">
        <v>22.582999999999998</v>
      </c>
      <c r="R13" s="6"/>
    </row>
    <row r="14" spans="1:18" ht="15.75" thickBot="1" x14ac:dyDescent="0.3">
      <c r="A14" s="36" t="s">
        <v>12</v>
      </c>
      <c r="B14" s="44">
        <v>101.876</v>
      </c>
      <c r="C14" s="44">
        <v>100.46</v>
      </c>
      <c r="D14" s="44">
        <v>100.721</v>
      </c>
      <c r="E14" s="44">
        <f>SUM(E3:E13)</f>
        <v>100.45700000000001</v>
      </c>
      <c r="F14" s="44">
        <v>101.077</v>
      </c>
      <c r="G14" s="44">
        <v>100.24299999999999</v>
      </c>
      <c r="H14" s="44">
        <v>100.504</v>
      </c>
      <c r="I14" s="44">
        <v>100.714</v>
      </c>
      <c r="J14" s="44">
        <v>100.697</v>
      </c>
      <c r="K14" s="44">
        <v>100.754</v>
      </c>
      <c r="L14" s="44">
        <v>100.127</v>
      </c>
      <c r="M14" s="44">
        <v>99.471000000000004</v>
      </c>
      <c r="N14" s="44">
        <v>99.834999999999994</v>
      </c>
      <c r="O14" s="44">
        <v>100.4</v>
      </c>
      <c r="P14" s="44">
        <v>102.348</v>
      </c>
      <c r="Q14" s="44">
        <v>99.96</v>
      </c>
      <c r="R14" s="6"/>
    </row>
    <row r="15" spans="1:18" ht="15.75" thickTop="1" x14ac:dyDescent="0.25">
      <c r="A15" s="15" t="s">
        <v>40</v>
      </c>
      <c r="B15" s="9">
        <v>3.6645607118194112</v>
      </c>
      <c r="C15" s="9">
        <v>3.7654983307272842</v>
      </c>
      <c r="D15" s="9">
        <v>3.9109447591362239</v>
      </c>
      <c r="E15" s="9">
        <v>3.804952072531524</v>
      </c>
      <c r="F15" s="9">
        <v>3.9309350453685736</v>
      </c>
      <c r="G15" s="9">
        <v>3.943189763930762</v>
      </c>
      <c r="H15" s="9">
        <v>3.8158785581815362</v>
      </c>
      <c r="I15" s="9">
        <v>3.7828435697219973</v>
      </c>
      <c r="J15" s="9">
        <v>3.746483888255991</v>
      </c>
      <c r="K15" s="9">
        <v>3.8721219715356865</v>
      </c>
      <c r="L15" s="9">
        <v>3.8991849228473647</v>
      </c>
      <c r="M15" s="9">
        <v>3.9599281968233675</v>
      </c>
      <c r="N15" s="9">
        <v>3.7702157258991691</v>
      </c>
      <c r="O15" s="9">
        <v>3.7789556148300059</v>
      </c>
      <c r="P15" s="9">
        <v>3.5316853495866845</v>
      </c>
      <c r="Q15" s="9">
        <v>3.8208204828778873</v>
      </c>
      <c r="R15" s="9"/>
    </row>
    <row r="16" spans="1:18" x14ac:dyDescent="0.25">
      <c r="A16" s="1" t="s">
        <v>3</v>
      </c>
      <c r="B16" s="9">
        <v>3.0050684972598791</v>
      </c>
      <c r="C16" s="9">
        <v>3.0445462759977726</v>
      </c>
      <c r="D16" s="9">
        <v>3.0495755821154549</v>
      </c>
      <c r="E16" s="9">
        <v>3.0512902003144351</v>
      </c>
      <c r="F16" s="9">
        <v>3.1103170300270939</v>
      </c>
      <c r="G16" s="9">
        <v>3.1262467370572393</v>
      </c>
      <c r="H16" s="9">
        <v>3.1815349383047402</v>
      </c>
      <c r="I16" s="9">
        <v>3.2018262403918722</v>
      </c>
      <c r="J16" s="9">
        <v>3.2648858713940592</v>
      </c>
      <c r="K16" s="9">
        <v>3.2670522456023678</v>
      </c>
      <c r="L16" s="9">
        <v>3.2782414261671309</v>
      </c>
      <c r="M16" s="9">
        <v>3.3249737745521544</v>
      </c>
      <c r="N16" s="9">
        <v>3.358408798728497</v>
      </c>
      <c r="O16" s="9">
        <v>3.4030728604855303</v>
      </c>
      <c r="P16" s="9">
        <v>3.4245782804319411</v>
      </c>
      <c r="Q16" s="9">
        <v>3.4632645820295127</v>
      </c>
      <c r="R16" s="9"/>
    </row>
    <row r="17" spans="1:35" x14ac:dyDescent="0.25">
      <c r="A17" s="1" t="s">
        <v>41</v>
      </c>
      <c r="B17" s="14">
        <v>0.9183580459270102</v>
      </c>
      <c r="C17" s="14">
        <v>0.98560090286325919</v>
      </c>
      <c r="D17" s="14">
        <v>0.50040752036846414</v>
      </c>
      <c r="E17" s="14">
        <v>0.63604647559788619</v>
      </c>
      <c r="F17" s="14">
        <v>0.51594240494072852</v>
      </c>
      <c r="G17" s="14">
        <v>0.56979583414909474</v>
      </c>
      <c r="H17" s="14">
        <v>0.93932413956603722</v>
      </c>
      <c r="I17" s="14">
        <v>0.73168621286721414</v>
      </c>
      <c r="J17" s="14">
        <v>0.66452995867578657</v>
      </c>
      <c r="K17" s="14">
        <v>0.99913567498865341</v>
      </c>
      <c r="L17" s="14">
        <v>0.9394430351685471</v>
      </c>
      <c r="M17" s="14">
        <v>0.71915229117469803</v>
      </c>
      <c r="N17" s="14">
        <v>0.9574821045093006</v>
      </c>
      <c r="O17" s="14">
        <v>0.81389374898368072</v>
      </c>
      <c r="P17" s="14">
        <v>0.97495588761795249</v>
      </c>
      <c r="Q17" s="14">
        <v>0.89474592900875682</v>
      </c>
      <c r="R17" s="14"/>
    </row>
    <row r="18" spans="1:35" x14ac:dyDescent="0.25">
      <c r="A18" s="1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/>
    </row>
    <row r="19" spans="1:35" x14ac:dyDescent="0.25">
      <c r="A19" s="1" t="s">
        <v>26</v>
      </c>
      <c r="B19" s="9">
        <v>0.26704939939012418</v>
      </c>
      <c r="C19" s="9">
        <v>0.20613985973938118</v>
      </c>
      <c r="D19" s="9">
        <v>8.681276874674683E-2</v>
      </c>
      <c r="E19" s="9">
        <v>0.17222429477143317</v>
      </c>
      <c r="F19" s="9">
        <v>4.1996866136309943E-2</v>
      </c>
      <c r="G19" s="9">
        <v>6.0168511985062033E-2</v>
      </c>
      <c r="H19" s="9">
        <v>0.11263440125732267</v>
      </c>
      <c r="I19" s="9">
        <v>0.28219158645640785</v>
      </c>
      <c r="J19" s="9">
        <v>0.21935284234659289</v>
      </c>
      <c r="K19" s="9">
        <v>8.9139758956093954E-2</v>
      </c>
      <c r="L19" s="9">
        <v>0.12443187938114604</v>
      </c>
      <c r="M19" s="9">
        <v>6.8649983788295732E-2</v>
      </c>
      <c r="N19" s="9">
        <v>0.20144708498966946</v>
      </c>
      <c r="O19" s="9">
        <v>0.21969743538090533</v>
      </c>
      <c r="P19" s="9">
        <v>0.21168710568993715</v>
      </c>
      <c r="Q19" s="9">
        <v>0.20489823368143656</v>
      </c>
      <c r="R19" s="9"/>
    </row>
    <row r="20" spans="1:35" x14ac:dyDescent="0.25">
      <c r="A20" s="1" t="s">
        <v>5</v>
      </c>
      <c r="B20" s="9">
        <v>6.5729882447472372</v>
      </c>
      <c r="C20" s="9">
        <v>6.893218764143592</v>
      </c>
      <c r="D20" s="9">
        <v>6.9402050965022557</v>
      </c>
      <c r="E20" s="9">
        <v>6.9219414330818836</v>
      </c>
      <c r="F20" s="9">
        <v>6.9127571579628082</v>
      </c>
      <c r="G20" s="9">
        <v>6.8588768857778097</v>
      </c>
      <c r="H20" s="9">
        <v>6.8436661084554826</v>
      </c>
      <c r="I20" s="9">
        <v>6.6781538427203015</v>
      </c>
      <c r="J20" s="9">
        <v>6.5236635179915927</v>
      </c>
      <c r="K20" s="9">
        <v>6.7374417409960419</v>
      </c>
      <c r="L20" s="9">
        <v>6.6843517840583537</v>
      </c>
      <c r="M20" s="9">
        <v>6.6433238970614434</v>
      </c>
      <c r="N20" s="9">
        <v>6.5693066058589871</v>
      </c>
      <c r="O20" s="9">
        <v>6.5758504172613481</v>
      </c>
      <c r="P20" s="9">
        <v>6.3686342706039394</v>
      </c>
      <c r="Q20" s="9">
        <v>6.4731172627493105</v>
      </c>
      <c r="R20" s="9"/>
    </row>
    <row r="21" spans="1:35" x14ac:dyDescent="0.25">
      <c r="A21" s="1" t="s">
        <v>48</v>
      </c>
      <c r="B21" s="9">
        <v>1.2201475322188656E-2</v>
      </c>
      <c r="C21" s="9">
        <v>1.0315839659394527E-2</v>
      </c>
      <c r="D21" s="9">
        <v>8.3868718065069296E-3</v>
      </c>
      <c r="E21" s="9">
        <v>1.0953550564585893E-2</v>
      </c>
      <c r="F21" s="9">
        <v>1.6177921939148519E-3</v>
      </c>
      <c r="G21" s="9">
        <v>1.4326183859196852E-2</v>
      </c>
      <c r="H21" s="9">
        <v>1.067088645192092E-2</v>
      </c>
      <c r="I21" s="9">
        <v>7.102309604084713E-3</v>
      </c>
      <c r="J21" s="9">
        <v>6.4675626279702631E-3</v>
      </c>
      <c r="K21" s="9">
        <v>4.8752874363115805E-3</v>
      </c>
      <c r="L21" s="9">
        <v>1.078915311033898E-2</v>
      </c>
      <c r="M21" s="9">
        <v>5.2927709487578401E-3</v>
      </c>
      <c r="N21" s="9">
        <v>6.827043762769644E-3</v>
      </c>
      <c r="O21" s="9">
        <v>1.3308106158323304E-2</v>
      </c>
      <c r="P21" s="9">
        <v>0</v>
      </c>
      <c r="Q21" s="9">
        <v>6.8708228652180443E-3</v>
      </c>
      <c r="R21" s="9"/>
    </row>
    <row r="22" spans="1:35" x14ac:dyDescent="0.25">
      <c r="A22" s="30" t="s">
        <v>49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/>
    </row>
    <row r="23" spans="1:35" x14ac:dyDescent="0.25">
      <c r="A23" s="1" t="s">
        <v>15</v>
      </c>
      <c r="B23" s="9">
        <v>1.8250271250894695E-3</v>
      </c>
      <c r="C23" s="9">
        <v>0</v>
      </c>
      <c r="D23" s="9">
        <v>6.5859174994080012E-3</v>
      </c>
      <c r="E23" s="9">
        <v>8.1151865860979947E-3</v>
      </c>
      <c r="F23" s="9">
        <v>0</v>
      </c>
      <c r="G23" s="9">
        <v>9.5829611350358168E-3</v>
      </c>
      <c r="H23" s="9">
        <v>8.5740391609414913E-3</v>
      </c>
      <c r="I23" s="9">
        <v>7.5328357074983428E-3</v>
      </c>
      <c r="J23" s="9">
        <v>6.9453569385221009E-3</v>
      </c>
      <c r="K23" s="9">
        <v>2.7577687696366355E-3</v>
      </c>
      <c r="L23" s="9">
        <v>8.8424475447476305E-3</v>
      </c>
      <c r="M23" s="9">
        <v>1.1665776779075928E-2</v>
      </c>
      <c r="N23" s="9">
        <v>1.0516521807280943E-2</v>
      </c>
      <c r="O23" s="9">
        <v>0</v>
      </c>
      <c r="P23" s="9">
        <v>3.1440021692545853E-2</v>
      </c>
      <c r="Q23" s="9">
        <v>3.8171659223808353E-3</v>
      </c>
      <c r="R23" s="9"/>
    </row>
    <row r="24" spans="1:35" x14ac:dyDescent="0.25">
      <c r="A24" s="1" t="s">
        <v>22</v>
      </c>
      <c r="B24" s="9">
        <v>1.5579485984090609</v>
      </c>
      <c r="C24" s="9">
        <v>1.0946800268693189</v>
      </c>
      <c r="D24" s="9">
        <v>1.4970814838249391</v>
      </c>
      <c r="E24" s="9">
        <v>1.3944767865521543</v>
      </c>
      <c r="F24" s="9">
        <v>1.4864337033705699</v>
      </c>
      <c r="G24" s="9">
        <v>1.4178131221057988</v>
      </c>
      <c r="H24" s="9">
        <v>1.0877169286220174</v>
      </c>
      <c r="I24" s="9">
        <v>1.308663402530625</v>
      </c>
      <c r="J24" s="9">
        <v>1.5676710017694855</v>
      </c>
      <c r="K24" s="9">
        <v>1.0274755517152083</v>
      </c>
      <c r="L24" s="9">
        <v>1.0547153517223729</v>
      </c>
      <c r="M24" s="9">
        <v>1.2670133088722053</v>
      </c>
      <c r="N24" s="9">
        <v>1.1257961144443265</v>
      </c>
      <c r="O24" s="9">
        <v>1.1952218169002056</v>
      </c>
      <c r="P24" s="9">
        <v>1.4570190843769995</v>
      </c>
      <c r="Q24" s="9">
        <v>1.1324655208654981</v>
      </c>
      <c r="R24" s="9"/>
    </row>
    <row r="25" spans="1:35" x14ac:dyDescent="0.25">
      <c r="A25" s="3" t="s">
        <v>25</v>
      </c>
      <c r="B25" s="10">
        <v>12.118223580870975</v>
      </c>
      <c r="C25" s="10">
        <v>12.835232115985363</v>
      </c>
      <c r="D25" s="10">
        <v>12.622163186558939</v>
      </c>
      <c r="E25" s="10">
        <v>12.59788808127289</v>
      </c>
      <c r="F25" s="10">
        <v>12.672406451155965</v>
      </c>
      <c r="G25" s="10">
        <v>12.719811644565445</v>
      </c>
      <c r="H25" s="10">
        <v>12.739449661959229</v>
      </c>
      <c r="I25" s="10">
        <v>12.677711658797508</v>
      </c>
      <c r="J25" s="10">
        <v>12.73018138960375</v>
      </c>
      <c r="K25" s="10">
        <v>12.981368550300649</v>
      </c>
      <c r="L25" s="10">
        <v>12.857111039479646</v>
      </c>
      <c r="M25" s="10">
        <v>12.91117323577323</v>
      </c>
      <c r="N25" s="10">
        <v>12.465266649298746</v>
      </c>
      <c r="O25" s="10">
        <v>12.618724674121898</v>
      </c>
      <c r="P25" s="10">
        <v>11.505945285243829</v>
      </c>
      <c r="Q25" s="10">
        <v>12.661822734933214</v>
      </c>
      <c r="R25" s="9"/>
      <c r="S25" s="52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1:35" x14ac:dyDescent="0.25">
      <c r="A26" s="45" t="s">
        <v>11</v>
      </c>
      <c r="B26" s="34">
        <f>B15/(B15+B19)</f>
        <v>0.93207632704251842</v>
      </c>
      <c r="C26" s="34">
        <f t="shared" ref="C26:Q26" si="1">C15/(C15+C19)</f>
        <v>0.94809701945303326</v>
      </c>
      <c r="D26" s="34">
        <f t="shared" si="1"/>
        <v>0.97828463378750263</v>
      </c>
      <c r="E26" s="34">
        <f t="shared" si="1"/>
        <v>0.95669684246660058</v>
      </c>
      <c r="F26" s="34">
        <f t="shared" si="1"/>
        <v>0.98942925097339451</v>
      </c>
      <c r="G26" s="34">
        <f t="shared" si="1"/>
        <v>0.98497049031383599</v>
      </c>
      <c r="H26" s="34">
        <f t="shared" si="1"/>
        <v>0.97132899842249443</v>
      </c>
      <c r="I26" s="34">
        <f t="shared" si="1"/>
        <v>0.9305807759060809</v>
      </c>
      <c r="J26" s="34">
        <f t="shared" si="1"/>
        <v>0.94468939160960785</v>
      </c>
      <c r="K26" s="34">
        <f t="shared" si="1"/>
        <v>0.97749712969735347</v>
      </c>
      <c r="L26" s="34">
        <f t="shared" si="1"/>
        <v>0.96907461980170961</v>
      </c>
      <c r="M26" s="34">
        <f t="shared" si="1"/>
        <v>0.98295925244328453</v>
      </c>
      <c r="N26" s="34">
        <f t="shared" si="1"/>
        <v>0.949278905440468</v>
      </c>
      <c r="O26" s="34">
        <f t="shared" si="1"/>
        <v>0.94505713983629636</v>
      </c>
      <c r="P26" s="34">
        <f t="shared" si="1"/>
        <v>0.94345016206133991</v>
      </c>
      <c r="Q26" s="34">
        <f t="shared" si="1"/>
        <v>0.94910269492038479</v>
      </c>
      <c r="R26" s="6"/>
      <c r="S26" s="52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</row>
    <row r="27" spans="1:35" x14ac:dyDescent="0.25">
      <c r="A27" s="4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35" x14ac:dyDescent="0.25">
      <c r="A28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2"/>
      <c r="T28" s="52"/>
    </row>
    <row r="29" spans="1:35" x14ac:dyDescent="0.25">
      <c r="A29" s="4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3"/>
      <c r="T29" s="53"/>
    </row>
    <row r="30" spans="1:35" x14ac:dyDescent="0.25">
      <c r="S30" s="53"/>
      <c r="T30" s="53"/>
    </row>
    <row r="31" spans="1:35" x14ac:dyDescent="0.25">
      <c r="S31" s="53"/>
      <c r="T31" s="53"/>
    </row>
    <row r="32" spans="1:35" x14ac:dyDescent="0.25">
      <c r="S32" s="53"/>
      <c r="T32" s="53"/>
    </row>
    <row r="33" spans="19:20" x14ac:dyDescent="0.25">
      <c r="S33" s="53"/>
      <c r="T33" s="53"/>
    </row>
    <row r="34" spans="19:20" x14ac:dyDescent="0.25">
      <c r="S34" s="53"/>
      <c r="T34" s="53"/>
    </row>
    <row r="35" spans="19:20" x14ac:dyDescent="0.25">
      <c r="S35" s="53"/>
      <c r="T35" s="53"/>
    </row>
    <row r="36" spans="19:20" x14ac:dyDescent="0.25">
      <c r="S36" s="53"/>
      <c r="T36" s="53"/>
    </row>
    <row r="37" spans="19:20" x14ac:dyDescent="0.25">
      <c r="S37" s="53"/>
      <c r="T37" s="53"/>
    </row>
    <row r="38" spans="19:20" x14ac:dyDescent="0.25">
      <c r="S38" s="53"/>
      <c r="T38" s="53"/>
    </row>
    <row r="39" spans="19:20" x14ac:dyDescent="0.25">
      <c r="S39" s="53"/>
      <c r="T39" s="53"/>
    </row>
    <row r="40" spans="19:20" x14ac:dyDescent="0.25">
      <c r="S40" s="53"/>
      <c r="T40" s="53"/>
    </row>
    <row r="41" spans="19:20" x14ac:dyDescent="0.25">
      <c r="S41" s="53"/>
      <c r="T41" s="53"/>
    </row>
    <row r="42" spans="19:20" x14ac:dyDescent="0.25">
      <c r="S42" s="53"/>
      <c r="T42" s="53"/>
    </row>
    <row r="43" spans="19:20" x14ac:dyDescent="0.25">
      <c r="S43" s="53"/>
      <c r="T43" s="53"/>
    </row>
    <row r="44" spans="19:20" x14ac:dyDescent="0.25">
      <c r="S44" s="53"/>
      <c r="T44" s="53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97DA-DF15-46DC-98C6-130B4C3DF80D}">
  <dimension ref="A1:T46"/>
  <sheetViews>
    <sheetView workbookViewId="0"/>
  </sheetViews>
  <sheetFormatPr defaultRowHeight="15" x14ac:dyDescent="0.25"/>
  <cols>
    <col min="1" max="1" width="10.140625" bestFit="1" customWidth="1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4">
        <f>M2+1</f>
        <v>13</v>
      </c>
      <c r="O2" s="4">
        <f t="shared" ref="O2" si="0">N2+1</f>
        <v>14</v>
      </c>
      <c r="P2" s="42">
        <v>15</v>
      </c>
      <c r="Q2" s="42">
        <v>16</v>
      </c>
    </row>
    <row r="3" spans="1:17" x14ac:dyDescent="0.25">
      <c r="A3" s="15" t="s">
        <v>40</v>
      </c>
      <c r="B3" s="6">
        <v>24.135999999999999</v>
      </c>
      <c r="C3" s="6">
        <v>24.023</v>
      </c>
      <c r="D3" s="6">
        <v>23.771999999999998</v>
      </c>
      <c r="E3" s="6">
        <v>23.998999999999999</v>
      </c>
      <c r="F3" s="6">
        <v>22.399000000000001</v>
      </c>
      <c r="G3" s="6">
        <v>22.071000000000002</v>
      </c>
      <c r="H3" s="6">
        <v>23.696999999999999</v>
      </c>
      <c r="I3" s="6">
        <v>22.824000000000002</v>
      </c>
      <c r="J3" s="6">
        <v>24.579000000000001</v>
      </c>
      <c r="K3" s="6">
        <v>22.34</v>
      </c>
      <c r="L3" s="6">
        <v>24.582999999999998</v>
      </c>
      <c r="M3" s="6">
        <v>25.088999999999999</v>
      </c>
      <c r="N3" s="6">
        <v>24.786000000000001</v>
      </c>
      <c r="O3" s="6">
        <v>24.06</v>
      </c>
      <c r="P3" s="6">
        <v>24.6</v>
      </c>
      <c r="Q3" s="6">
        <v>24.734999999999999</v>
      </c>
    </row>
    <row r="4" spans="1:17" x14ac:dyDescent="0.25">
      <c r="A4" s="1" t="s">
        <v>3</v>
      </c>
      <c r="B4" s="6">
        <v>18.146999999999998</v>
      </c>
      <c r="C4" s="6">
        <v>18.25</v>
      </c>
      <c r="D4" s="6">
        <v>18.045000000000002</v>
      </c>
      <c r="E4" s="6">
        <v>18.488</v>
      </c>
      <c r="F4" s="6">
        <v>19.120999999999999</v>
      </c>
      <c r="G4" s="6">
        <v>21.465</v>
      </c>
      <c r="H4" s="6">
        <v>21.204999999999998</v>
      </c>
      <c r="I4" s="6">
        <v>20.231000000000002</v>
      </c>
      <c r="J4" s="6">
        <v>19.946999999999999</v>
      </c>
      <c r="K4" s="6">
        <v>19.902000000000001</v>
      </c>
      <c r="L4" s="6">
        <v>18.606000000000002</v>
      </c>
      <c r="M4" s="6">
        <v>18.599</v>
      </c>
      <c r="N4" s="6">
        <v>18.081</v>
      </c>
      <c r="O4" s="6">
        <v>17.753</v>
      </c>
      <c r="P4" s="6">
        <v>17.681000000000001</v>
      </c>
      <c r="Q4" s="6">
        <v>17.492999999999999</v>
      </c>
    </row>
    <row r="5" spans="1:17" x14ac:dyDescent="0.25">
      <c r="A5" s="1" t="s">
        <v>41</v>
      </c>
      <c r="B5" s="6">
        <v>0.23699999999999999</v>
      </c>
      <c r="C5" s="6">
        <v>0.255</v>
      </c>
      <c r="D5" s="6">
        <v>0.17699999999999999</v>
      </c>
      <c r="E5" s="6">
        <v>0.253</v>
      </c>
      <c r="F5" s="6">
        <v>5.7000000000000002E-2</v>
      </c>
      <c r="G5" s="6">
        <v>0.84399999999999997</v>
      </c>
      <c r="H5" s="6">
        <v>0.79100000000000004</v>
      </c>
      <c r="I5" s="6">
        <v>0.36599999999999999</v>
      </c>
      <c r="J5" s="6">
        <v>0.70099999999999996</v>
      </c>
      <c r="K5" s="6">
        <v>1.0629999999999999</v>
      </c>
      <c r="L5" s="6">
        <v>0.63100000000000001</v>
      </c>
      <c r="M5" s="6">
        <v>1.0549999999999999</v>
      </c>
      <c r="N5" s="6">
        <v>0.55800000000000005</v>
      </c>
      <c r="O5" s="6">
        <v>1.4750000000000001</v>
      </c>
      <c r="P5" s="6">
        <v>0.77200000000000002</v>
      </c>
      <c r="Q5" s="6">
        <v>1.2509999999999999</v>
      </c>
    </row>
    <row r="6" spans="1:17" x14ac:dyDescent="0.25">
      <c r="A6" s="1" t="s">
        <v>14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5.2999999999999999E-2</v>
      </c>
      <c r="H6" s="6">
        <v>0</v>
      </c>
      <c r="I6" s="6">
        <v>0.42499999999999999</v>
      </c>
      <c r="J6" s="6">
        <v>0</v>
      </c>
      <c r="K6" s="6">
        <v>0.46100000000000002</v>
      </c>
      <c r="L6" s="6">
        <v>0</v>
      </c>
      <c r="M6" s="6">
        <v>0</v>
      </c>
      <c r="N6" s="6">
        <v>0</v>
      </c>
      <c r="O6" s="6">
        <v>0</v>
      </c>
      <c r="P6" s="6">
        <v>8.9999999999999993E-3</v>
      </c>
      <c r="Q6" s="6">
        <v>0.191</v>
      </c>
    </row>
    <row r="7" spans="1:17" x14ac:dyDescent="0.25">
      <c r="A7" s="1" t="s">
        <v>26</v>
      </c>
      <c r="B7" s="6">
        <v>0.872</v>
      </c>
      <c r="C7" s="6">
        <v>0.98299999999999998</v>
      </c>
      <c r="D7" s="6">
        <v>0.96899999999999997</v>
      </c>
      <c r="E7" s="6">
        <v>0.749</v>
      </c>
      <c r="F7" s="6">
        <v>0.48599999999999999</v>
      </c>
      <c r="G7" s="6">
        <v>0.56799999999999995</v>
      </c>
      <c r="H7" s="6">
        <v>0.76</v>
      </c>
      <c r="I7" s="6">
        <v>0.55400000000000005</v>
      </c>
      <c r="J7" s="6">
        <v>0.14299999999999999</v>
      </c>
      <c r="K7" s="6">
        <v>0.56799999999999995</v>
      </c>
      <c r="L7" s="6">
        <v>0.44400000000000001</v>
      </c>
      <c r="M7" s="6">
        <v>0.48799999999999999</v>
      </c>
      <c r="N7" s="6">
        <v>0</v>
      </c>
      <c r="O7" s="6">
        <v>0.749</v>
      </c>
      <c r="P7" s="6">
        <v>0.66100000000000003</v>
      </c>
      <c r="Q7" s="6">
        <v>0.73</v>
      </c>
    </row>
    <row r="8" spans="1:17" x14ac:dyDescent="0.25">
      <c r="A8" s="1" t="s">
        <v>5</v>
      </c>
      <c r="B8" s="6">
        <v>23.402999999999999</v>
      </c>
      <c r="C8" s="6">
        <v>23.597999999999999</v>
      </c>
      <c r="D8" s="6">
        <v>23.038</v>
      </c>
      <c r="E8" s="6">
        <v>23.048999999999999</v>
      </c>
      <c r="F8" s="6">
        <v>23.71</v>
      </c>
      <c r="G8" s="6">
        <v>21.751000000000001</v>
      </c>
      <c r="H8" s="6">
        <v>22.696999999999999</v>
      </c>
      <c r="I8" s="6">
        <v>23.370999999999999</v>
      </c>
      <c r="J8" s="6">
        <v>22.35</v>
      </c>
      <c r="K8" s="6">
        <v>22.209</v>
      </c>
      <c r="L8" s="6">
        <v>22.972999999999999</v>
      </c>
      <c r="M8" s="6">
        <v>22.48</v>
      </c>
      <c r="N8" s="6">
        <v>23.762</v>
      </c>
      <c r="O8" s="6">
        <v>23.318999999999999</v>
      </c>
      <c r="P8" s="6">
        <v>23.2</v>
      </c>
      <c r="Q8" s="6">
        <v>22.285</v>
      </c>
    </row>
    <row r="9" spans="1:17" x14ac:dyDescent="0.25">
      <c r="A9" s="1" t="s">
        <v>48</v>
      </c>
      <c r="B9" s="6">
        <v>3.4000000000000002E-2</v>
      </c>
      <c r="C9" s="6">
        <v>2.9000000000000001E-2</v>
      </c>
      <c r="D9" s="6">
        <v>1.7000000000000001E-2</v>
      </c>
      <c r="E9" s="6">
        <v>3.5999999999999997E-2</v>
      </c>
      <c r="F9" s="6">
        <v>2.8000000000000001E-2</v>
      </c>
      <c r="G9" s="6">
        <v>1.7999999999999999E-2</v>
      </c>
      <c r="H9" s="6">
        <v>6.0000000000000001E-3</v>
      </c>
      <c r="I9" s="6">
        <v>2.4E-2</v>
      </c>
      <c r="J9" s="6">
        <v>2.5999999999999999E-2</v>
      </c>
      <c r="K9" s="6">
        <v>6.2E-2</v>
      </c>
      <c r="L9" s="6">
        <v>4.3999999999999997E-2</v>
      </c>
      <c r="M9" s="6">
        <v>1.7999999999999999E-2</v>
      </c>
      <c r="N9" s="6">
        <v>7.0000000000000001E-3</v>
      </c>
      <c r="O9" s="6">
        <v>3.9E-2</v>
      </c>
      <c r="P9" s="6">
        <v>4.9000000000000002E-2</v>
      </c>
      <c r="Q9" s="6">
        <v>3.4000000000000002E-2</v>
      </c>
    </row>
    <row r="10" spans="1:17" x14ac:dyDescent="0.25">
      <c r="A10" s="30" t="s">
        <v>49</v>
      </c>
      <c r="B10" s="32">
        <v>11.028</v>
      </c>
      <c r="C10" s="32">
        <v>10.634</v>
      </c>
      <c r="D10" s="32">
        <v>11.151</v>
      </c>
      <c r="E10" s="32">
        <v>11.057</v>
      </c>
      <c r="F10" s="6">
        <v>10.326000000000001</v>
      </c>
      <c r="G10" s="6">
        <v>8.8290000000000006</v>
      </c>
      <c r="H10" s="6">
        <v>9.6929999999999996</v>
      </c>
      <c r="I10" s="6">
        <v>7.875</v>
      </c>
      <c r="J10" s="6">
        <v>9.8350000000000009</v>
      </c>
      <c r="K10" s="6">
        <v>9.0139999999999993</v>
      </c>
      <c r="L10" s="6">
        <v>9.0790000000000006</v>
      </c>
      <c r="M10" s="6">
        <v>8.157</v>
      </c>
      <c r="N10" s="6">
        <v>10.077999999999999</v>
      </c>
      <c r="O10" s="6">
        <v>10.68</v>
      </c>
      <c r="P10" s="6">
        <v>10.766</v>
      </c>
      <c r="Q10" s="6">
        <v>9.0500000000000007</v>
      </c>
    </row>
    <row r="11" spans="1:17" x14ac:dyDescent="0.25">
      <c r="A11" s="1" t="s">
        <v>15</v>
      </c>
      <c r="B11" s="6">
        <v>2.7E-2</v>
      </c>
      <c r="C11" s="6">
        <v>0</v>
      </c>
      <c r="D11" s="6">
        <v>0</v>
      </c>
      <c r="E11" s="6">
        <v>0.127</v>
      </c>
      <c r="F11" s="6">
        <v>8.0000000000000002E-3</v>
      </c>
      <c r="G11" s="6">
        <v>3.5999999999999997E-2</v>
      </c>
      <c r="H11" s="6">
        <v>7.1999999999999995E-2</v>
      </c>
      <c r="I11" s="6">
        <v>0</v>
      </c>
      <c r="J11" s="6">
        <v>0.03</v>
      </c>
      <c r="K11" s="6">
        <v>4.8000000000000001E-2</v>
      </c>
      <c r="L11" s="6">
        <v>0</v>
      </c>
      <c r="M11" s="6">
        <v>0</v>
      </c>
      <c r="N11" s="6">
        <v>0.11799999999999999</v>
      </c>
      <c r="O11" s="6">
        <v>7.5999999999999998E-2</v>
      </c>
      <c r="P11" s="6">
        <v>7.0999999999999994E-2</v>
      </c>
      <c r="Q11" s="6">
        <v>7.0999999999999994E-2</v>
      </c>
    </row>
    <row r="12" spans="1:17" x14ac:dyDescent="0.25">
      <c r="A12" s="1" t="s">
        <v>22</v>
      </c>
      <c r="B12" s="6">
        <v>0.14899999999999999</v>
      </c>
      <c r="C12" s="6">
        <v>0.29699999999999999</v>
      </c>
      <c r="D12" s="6">
        <v>0.14899999999999999</v>
      </c>
      <c r="E12" s="6">
        <v>0.25600000000000001</v>
      </c>
      <c r="F12" s="6">
        <v>0.36799999999999999</v>
      </c>
      <c r="G12" s="6">
        <v>1.042</v>
      </c>
      <c r="H12" s="6">
        <v>5.6000000000000001E-2</v>
      </c>
      <c r="I12" s="6">
        <v>1.629</v>
      </c>
      <c r="J12" s="6">
        <v>0.374</v>
      </c>
      <c r="K12" s="6">
        <v>0.97899999999999998</v>
      </c>
      <c r="L12" s="6">
        <v>1.048</v>
      </c>
      <c r="M12" s="6">
        <v>0.57999999999999996</v>
      </c>
      <c r="N12" s="6">
        <v>0.75800000000000001</v>
      </c>
      <c r="O12" s="6">
        <v>0.223</v>
      </c>
      <c r="P12" s="6">
        <v>0.19600000000000001</v>
      </c>
      <c r="Q12" s="6">
        <v>0.91900000000000004</v>
      </c>
    </row>
    <row r="13" spans="1:17" x14ac:dyDescent="0.25">
      <c r="A13" s="3" t="s">
        <v>25</v>
      </c>
      <c r="B13" s="7">
        <v>21.824999999999999</v>
      </c>
      <c r="C13" s="7">
        <v>21.719000000000001</v>
      </c>
      <c r="D13" s="7">
        <v>22.091000000000001</v>
      </c>
      <c r="E13" s="7">
        <v>21.952000000000002</v>
      </c>
      <c r="F13" s="7">
        <v>22.28</v>
      </c>
      <c r="G13" s="7">
        <v>21.506</v>
      </c>
      <c r="H13" s="7">
        <v>21.568999999999999</v>
      </c>
      <c r="I13" s="7">
        <v>21.131</v>
      </c>
      <c r="J13" s="7">
        <v>21.225000000000001</v>
      </c>
      <c r="K13" s="7">
        <v>21.547000000000001</v>
      </c>
      <c r="L13" s="7">
        <v>22.282</v>
      </c>
      <c r="M13" s="7">
        <v>21.989000000000001</v>
      </c>
      <c r="N13" s="7">
        <v>21.974</v>
      </c>
      <c r="O13" s="7">
        <v>21.974</v>
      </c>
      <c r="P13" s="7">
        <v>22.073</v>
      </c>
      <c r="Q13" s="7">
        <v>22.097999999999999</v>
      </c>
    </row>
    <row r="14" spans="1:17" ht="15.75" thickBot="1" x14ac:dyDescent="0.3">
      <c r="A14" s="31" t="s">
        <v>12</v>
      </c>
      <c r="B14" s="8">
        <v>99.858000000000018</v>
      </c>
      <c r="C14" s="8">
        <v>99.787999999999982</v>
      </c>
      <c r="D14" s="8">
        <v>99.408999999999992</v>
      </c>
      <c r="E14" s="8">
        <v>99.965999999999994</v>
      </c>
      <c r="F14" s="8">
        <v>98.783000000000001</v>
      </c>
      <c r="G14" s="8">
        <v>98.182999999999993</v>
      </c>
      <c r="H14" s="8">
        <v>100.54599999999999</v>
      </c>
      <c r="I14" s="8">
        <v>98.43</v>
      </c>
      <c r="J14" s="8">
        <v>99.20999999999998</v>
      </c>
      <c r="K14" s="8">
        <v>98.192999999999998</v>
      </c>
      <c r="L14" s="8">
        <v>99.689999999999984</v>
      </c>
      <c r="M14" s="8">
        <v>98.454999999999998</v>
      </c>
      <c r="N14" s="8">
        <v>100.12200000000001</v>
      </c>
      <c r="O14" s="8">
        <v>100.34800000000001</v>
      </c>
      <c r="P14" s="8">
        <v>100.078</v>
      </c>
      <c r="Q14" s="8">
        <v>98.856999999999985</v>
      </c>
    </row>
    <row r="15" spans="1:17" ht="15.75" thickTop="1" x14ac:dyDescent="0.25">
      <c r="A15" s="15" t="s">
        <v>40</v>
      </c>
      <c r="B15" s="9">
        <v>3.7239541951558919</v>
      </c>
      <c r="C15" s="9">
        <v>3.6916254878885497</v>
      </c>
      <c r="D15" s="9">
        <v>3.7060998546000969</v>
      </c>
      <c r="E15" s="9">
        <v>3.7136122901958055</v>
      </c>
      <c r="F15" s="9">
        <v>3.5048281641240422</v>
      </c>
      <c r="G15" s="9">
        <v>3.4493509576286252</v>
      </c>
      <c r="H15" s="9">
        <v>3.6202319824773892</v>
      </c>
      <c r="I15" s="9">
        <v>3.4978583942804695</v>
      </c>
      <c r="J15" s="9">
        <v>3.8145600252170286</v>
      </c>
      <c r="K15" s="9">
        <v>3.4684738515556788</v>
      </c>
      <c r="L15" s="9">
        <v>3.7975326586507014</v>
      </c>
      <c r="M15" s="9">
        <v>3.9279702939210814</v>
      </c>
      <c r="N15" s="9">
        <v>3.8006123513659387</v>
      </c>
      <c r="O15" s="9">
        <v>3.6551966167732672</v>
      </c>
      <c r="P15" s="9">
        <v>3.7864445382474403</v>
      </c>
      <c r="Q15" s="9">
        <v>3.8419162554981789</v>
      </c>
    </row>
    <row r="16" spans="1:17" x14ac:dyDescent="0.25">
      <c r="A16" s="1" t="s">
        <v>3</v>
      </c>
      <c r="B16" s="9">
        <v>3.1601824995275645</v>
      </c>
      <c r="C16" s="9">
        <v>3.1653486626687202</v>
      </c>
      <c r="D16" s="9">
        <v>3.1752401132404673</v>
      </c>
      <c r="E16" s="9">
        <v>3.2289523661450268</v>
      </c>
      <c r="F16" s="9">
        <v>3.3768906140978712</v>
      </c>
      <c r="G16" s="9">
        <v>3.786295955493304</v>
      </c>
      <c r="H16" s="9">
        <v>3.6563654808061141</v>
      </c>
      <c r="I16" s="9">
        <v>3.4994202958738114</v>
      </c>
      <c r="J16" s="9">
        <v>3.4940259207289541</v>
      </c>
      <c r="K16" s="9">
        <v>3.4875486054901956</v>
      </c>
      <c r="L16" s="9">
        <v>3.2440530236821079</v>
      </c>
      <c r="M16" s="9">
        <v>3.2865688050293254</v>
      </c>
      <c r="N16" s="9">
        <v>3.1292327538804141</v>
      </c>
      <c r="O16" s="9">
        <v>3.0440737096105321</v>
      </c>
      <c r="P16" s="9">
        <v>3.0716491493380231</v>
      </c>
      <c r="Q16" s="9">
        <v>3.0666807470364348</v>
      </c>
    </row>
    <row r="17" spans="1:20" x14ac:dyDescent="0.25">
      <c r="A17" s="1" t="s">
        <v>41</v>
      </c>
      <c r="B17" s="14">
        <v>7.9713737428129941E-2</v>
      </c>
      <c r="C17" s="14">
        <v>8.5423304459576507E-2</v>
      </c>
      <c r="D17" s="14">
        <v>6.0154823058437758E-2</v>
      </c>
      <c r="E17" s="14">
        <v>8.5343358250065005E-2</v>
      </c>
      <c r="F17" s="14">
        <v>1.944279729841487E-2</v>
      </c>
      <c r="G17" s="9">
        <v>0.2875435383602245</v>
      </c>
      <c r="H17" s="9">
        <v>0.2634300462758154</v>
      </c>
      <c r="I17" s="9">
        <v>0.1222749074842882</v>
      </c>
      <c r="J17" s="9">
        <v>0.23716142659371561</v>
      </c>
      <c r="K17" s="9">
        <v>0.35977775951122332</v>
      </c>
      <c r="L17" s="9">
        <v>0.21249161044819981</v>
      </c>
      <c r="M17" s="9">
        <v>0.36006681343552899</v>
      </c>
      <c r="N17" s="9">
        <v>0.18652073639960359</v>
      </c>
      <c r="O17" s="9">
        <v>0.48848691270623379</v>
      </c>
      <c r="P17" s="9">
        <v>0.25903567816990569</v>
      </c>
      <c r="Q17" s="9">
        <v>0.42358354579146723</v>
      </c>
    </row>
    <row r="18" spans="1:20" x14ac:dyDescent="0.25">
      <c r="A18" s="1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1.277182835875839E-2</v>
      </c>
      <c r="H18" s="9">
        <v>0</v>
      </c>
      <c r="I18" s="9">
        <v>0.10042948261739831</v>
      </c>
      <c r="J18" s="9">
        <v>0</v>
      </c>
      <c r="K18" s="9">
        <v>0.11036160595111262</v>
      </c>
      <c r="L18" s="9">
        <v>0</v>
      </c>
      <c r="M18" s="9">
        <v>0</v>
      </c>
      <c r="N18" s="9">
        <v>0</v>
      </c>
      <c r="O18" s="9">
        <v>0</v>
      </c>
      <c r="P18" s="9">
        <v>2.1359979544982289E-3</v>
      </c>
      <c r="Q18" s="9">
        <v>4.5743688101176697E-2</v>
      </c>
      <c r="S18" s="1"/>
      <c r="T18" s="1"/>
    </row>
    <row r="19" spans="1:20" x14ac:dyDescent="0.25">
      <c r="A19" s="1" t="s">
        <v>26</v>
      </c>
      <c r="B19" s="9">
        <v>0.21863854041975811</v>
      </c>
      <c r="C19" s="9">
        <v>0.24547943414927309</v>
      </c>
      <c r="D19" s="9">
        <v>0.24549710387211693</v>
      </c>
      <c r="E19" s="9">
        <v>0.18834601399022363</v>
      </c>
      <c r="F19" s="9">
        <v>0.12357925444464847</v>
      </c>
      <c r="G19" s="9">
        <v>0.14425634039173743</v>
      </c>
      <c r="H19" s="9">
        <v>0.18868085071144172</v>
      </c>
      <c r="I19" s="9">
        <v>0.13797214970943919</v>
      </c>
      <c r="J19" s="9">
        <v>3.6065128368253561E-2</v>
      </c>
      <c r="K19" s="9">
        <v>0.14330943799347257</v>
      </c>
      <c r="L19" s="9">
        <v>0.11146045398087996</v>
      </c>
      <c r="M19" s="9">
        <v>0.12415833112125484</v>
      </c>
      <c r="N19" s="9">
        <v>0</v>
      </c>
      <c r="O19" s="9">
        <v>0.18491329564559461</v>
      </c>
      <c r="P19" s="9">
        <v>0.1653366574717122</v>
      </c>
      <c r="Q19" s="9">
        <v>0.18425956462476589</v>
      </c>
      <c r="S19" s="1"/>
      <c r="T19" s="1"/>
    </row>
    <row r="20" spans="1:20" x14ac:dyDescent="0.25">
      <c r="A20" s="1" t="s">
        <v>5</v>
      </c>
      <c r="B20" s="9">
        <v>6.9177359495765538</v>
      </c>
      <c r="C20" s="9">
        <v>6.9473472419667255</v>
      </c>
      <c r="D20" s="9">
        <v>6.8809687234743899</v>
      </c>
      <c r="E20" s="9">
        <v>6.8329606168294257</v>
      </c>
      <c r="F20" s="9">
        <v>7.1076014831122105</v>
      </c>
      <c r="G20" s="9">
        <v>6.5125042086402596</v>
      </c>
      <c r="H20" s="9">
        <v>6.6430099797782862</v>
      </c>
      <c r="I20" s="9">
        <v>6.8618492941848839</v>
      </c>
      <c r="J20" s="9">
        <v>6.6452478889220661</v>
      </c>
      <c r="K20" s="9">
        <v>6.6059863971228623</v>
      </c>
      <c r="L20" s="9">
        <v>6.7988860731410483</v>
      </c>
      <c r="M20" s="9">
        <v>6.7427113002459409</v>
      </c>
      <c r="N20" s="9">
        <v>6.9804518634773576</v>
      </c>
      <c r="O20" s="9">
        <v>6.7870095062113514</v>
      </c>
      <c r="P20" s="9">
        <v>6.8412883030030249</v>
      </c>
      <c r="Q20" s="9">
        <v>6.6313512577283582</v>
      </c>
    </row>
    <row r="21" spans="1:20" x14ac:dyDescent="0.25">
      <c r="A21" s="1" t="s">
        <v>48</v>
      </c>
      <c r="B21" s="9">
        <v>1.1625141965556286E-2</v>
      </c>
      <c r="C21" s="9">
        <v>9.8757186140997367E-3</v>
      </c>
      <c r="D21" s="9">
        <v>5.8732789908285919E-3</v>
      </c>
      <c r="E21" s="9">
        <v>1.2344861739042711E-2</v>
      </c>
      <c r="F21" s="9">
        <v>9.7090434909091177E-3</v>
      </c>
      <c r="G21" s="9">
        <v>6.2340200320542202E-3</v>
      </c>
      <c r="H21" s="9">
        <v>2.0313024737945531E-3</v>
      </c>
      <c r="I21" s="9">
        <v>8.1508334970459527E-3</v>
      </c>
      <c r="J21" s="9">
        <v>8.9419843708824741E-3</v>
      </c>
      <c r="K21" s="9">
        <v>2.1331788066405347E-2</v>
      </c>
      <c r="L21" s="9">
        <v>1.5062589054516934E-2</v>
      </c>
      <c r="M21" s="9">
        <v>6.2450750676177075E-3</v>
      </c>
      <c r="N21" s="9">
        <v>2.3786222929225178E-3</v>
      </c>
      <c r="O21" s="9">
        <v>1.3129858383704665E-2</v>
      </c>
      <c r="P21" s="9">
        <v>1.6713710969283316E-2</v>
      </c>
      <c r="Q21" s="9">
        <v>1.1702946272081967E-2</v>
      </c>
    </row>
    <row r="22" spans="1:20" x14ac:dyDescent="0.25">
      <c r="A22" s="30" t="s">
        <v>49</v>
      </c>
      <c r="B22" s="9">
        <v>1.8428916947552132</v>
      </c>
      <c r="C22" s="9">
        <v>1.7699095498081143</v>
      </c>
      <c r="D22" s="9">
        <v>1.8829085728339665</v>
      </c>
      <c r="E22" s="9">
        <v>1.8531251335631036</v>
      </c>
      <c r="F22" s="9">
        <v>1.7499846654487994</v>
      </c>
      <c r="G22" s="9">
        <v>1.494482770262427</v>
      </c>
      <c r="H22" s="9">
        <v>1.6038556080779791</v>
      </c>
      <c r="I22" s="9">
        <v>1.3071488633798425</v>
      </c>
      <c r="J22" s="9">
        <v>1.6531742422458806</v>
      </c>
      <c r="K22" s="9">
        <v>1.5157823011705338</v>
      </c>
      <c r="L22" s="9">
        <v>1.5190381267976405</v>
      </c>
      <c r="M22" s="9">
        <v>1.3831819966200503</v>
      </c>
      <c r="N22" s="9">
        <v>1.6737304070760581</v>
      </c>
      <c r="O22" s="9">
        <v>1.7573181511216591</v>
      </c>
      <c r="P22" s="9">
        <v>1.7947951626614691</v>
      </c>
      <c r="Q22" s="9">
        <v>1.522469428380105</v>
      </c>
    </row>
    <row r="23" spans="1:20" x14ac:dyDescent="0.25">
      <c r="A23" s="1" t="s">
        <v>15</v>
      </c>
      <c r="B23" s="9">
        <v>2.4478343017355895E-3</v>
      </c>
      <c r="C23" s="9">
        <v>0</v>
      </c>
      <c r="D23" s="9">
        <v>0</v>
      </c>
      <c r="E23" s="9">
        <v>1.1547457019621656E-2</v>
      </c>
      <c r="F23" s="9">
        <v>7.3554171179060523E-4</v>
      </c>
      <c r="G23" s="9">
        <v>3.305956183021804E-3</v>
      </c>
      <c r="H23" s="9">
        <v>6.4633064426798887E-3</v>
      </c>
      <c r="I23" s="9">
        <v>0</v>
      </c>
      <c r="J23" s="9">
        <v>2.7357771458435725E-3</v>
      </c>
      <c r="K23" s="9">
        <v>4.3790077333477756E-3</v>
      </c>
      <c r="L23" s="9">
        <v>0</v>
      </c>
      <c r="M23" s="9">
        <v>0</v>
      </c>
      <c r="N23" s="9">
        <v>1.0631838137915918E-2</v>
      </c>
      <c r="O23" s="9">
        <v>6.7843451006900065E-3</v>
      </c>
      <c r="P23" s="9">
        <v>6.4214641208653967E-3</v>
      </c>
      <c r="Q23" s="9">
        <v>6.4799782309449532E-3</v>
      </c>
    </row>
    <row r="24" spans="1:20" x14ac:dyDescent="0.25">
      <c r="A24" s="1" t="s">
        <v>22</v>
      </c>
      <c r="B24" s="9">
        <v>4.2810406869595703E-2</v>
      </c>
      <c r="C24" s="9">
        <v>8.4990600444940417E-2</v>
      </c>
      <c r="D24" s="9">
        <v>4.3257529929698148E-2</v>
      </c>
      <c r="E24" s="9">
        <v>7.3767902267687063E-2</v>
      </c>
      <c r="F24" s="9">
        <v>0.10722843627131563</v>
      </c>
      <c r="G24" s="9">
        <v>0.3032544246495899</v>
      </c>
      <c r="H24" s="9">
        <v>1.593144295649861E-2</v>
      </c>
      <c r="I24" s="9">
        <v>0.46489577897281975</v>
      </c>
      <c r="J24" s="9">
        <v>0.10808760640737577</v>
      </c>
      <c r="K24" s="9">
        <v>0.28304924540516857</v>
      </c>
      <c r="L24" s="9">
        <v>0.30147546424490673</v>
      </c>
      <c r="M24" s="9">
        <v>0.16909738455920242</v>
      </c>
      <c r="N24" s="9">
        <v>0.21644142736978902</v>
      </c>
      <c r="O24" s="9">
        <v>6.3087604446966358E-2</v>
      </c>
      <c r="P24" s="9">
        <v>5.6179338063776417E-2</v>
      </c>
      <c r="Q24" s="9">
        <v>0.26581258833648552</v>
      </c>
    </row>
    <row r="25" spans="1:20" x14ac:dyDescent="0.25">
      <c r="A25" s="3" t="s">
        <v>25</v>
      </c>
      <c r="B25" s="10">
        <v>12.787885456956376</v>
      </c>
      <c r="C25" s="10">
        <v>12.67464113399982</v>
      </c>
      <c r="D25" s="10">
        <v>13.078930211516106</v>
      </c>
      <c r="E25" s="10">
        <v>12.899799512161989</v>
      </c>
      <c r="F25" s="10">
        <v>13.239108417722779</v>
      </c>
      <c r="G25" s="9">
        <v>12.763814002263347</v>
      </c>
      <c r="H25" s="9">
        <v>12.513491257884553</v>
      </c>
      <c r="I25" s="9">
        <v>12.298041859893853</v>
      </c>
      <c r="J25" s="9">
        <v>12.509311132807008</v>
      </c>
      <c r="K25" s="9">
        <v>12.704205772658105</v>
      </c>
      <c r="L25" s="9">
        <v>13.071525006835394</v>
      </c>
      <c r="M25" s="9">
        <v>13.073617495081804</v>
      </c>
      <c r="N25" s="9">
        <v>12.79563084297962</v>
      </c>
      <c r="O25" s="9">
        <v>12.677385364226158</v>
      </c>
      <c r="P25" s="9">
        <v>12.902186281997393</v>
      </c>
      <c r="Q25" s="9">
        <v>13.034500722195947</v>
      </c>
    </row>
    <row r="26" spans="1:20" x14ac:dyDescent="0.25">
      <c r="A26" s="45" t="s">
        <v>11</v>
      </c>
      <c r="B26" s="34">
        <f>B15/(B15+B19)</f>
        <v>0.94454447743311354</v>
      </c>
      <c r="C26" s="34">
        <f>C15/(C15+C19)</f>
        <v>0.93764976067180494</v>
      </c>
      <c r="D26" s="34">
        <f>D15/(D15+D19)</f>
        <v>0.93787395160688847</v>
      </c>
      <c r="E26" s="34">
        <f>E15/(E15+E19)</f>
        <v>0.95173038784444064</v>
      </c>
      <c r="F26" s="34">
        <f>F15/(F15+F19)</f>
        <v>0.96594118570802701</v>
      </c>
      <c r="G26" s="34">
        <f t="shared" ref="G26:Q26" si="1">G15/(G15+G19)</f>
        <v>0.95985751128922603</v>
      </c>
      <c r="H26" s="34">
        <f t="shared" si="1"/>
        <v>0.9504633319336222</v>
      </c>
      <c r="I26" s="34">
        <f t="shared" si="1"/>
        <v>0.96205209565184235</v>
      </c>
      <c r="J26" s="34">
        <f t="shared" si="1"/>
        <v>0.99063395502554341</v>
      </c>
      <c r="K26" s="34">
        <f t="shared" si="1"/>
        <v>0.9603216952666721</v>
      </c>
      <c r="L26" s="34">
        <f t="shared" si="1"/>
        <v>0.97148614725855997</v>
      </c>
      <c r="M26" s="34">
        <f t="shared" si="1"/>
        <v>0.96935972605757126</v>
      </c>
      <c r="N26" s="34">
        <f t="shared" si="1"/>
        <v>1</v>
      </c>
      <c r="O26" s="34">
        <f t="shared" si="1"/>
        <v>0.95184687421378555</v>
      </c>
      <c r="P26" s="34">
        <f t="shared" si="1"/>
        <v>0.95816148483857955</v>
      </c>
      <c r="Q26" s="34">
        <f t="shared" si="1"/>
        <v>0.95423459559221646</v>
      </c>
    </row>
    <row r="27" spans="1:20" x14ac:dyDescent="0.25">
      <c r="A27" s="4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0" x14ac:dyDescent="0.25">
      <c r="A28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0" x14ac:dyDescent="0.25">
      <c r="A29" s="4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1" spans="1:20" x14ac:dyDescent="0.25">
      <c r="B31" s="1"/>
      <c r="C31" s="1"/>
    </row>
    <row r="32" spans="1:20" x14ac:dyDescent="0.25">
      <c r="B32" s="1"/>
      <c r="C32" s="1"/>
    </row>
    <row r="33" spans="2:3" x14ac:dyDescent="0.25">
      <c r="B33" s="1"/>
      <c r="C33" s="1"/>
    </row>
    <row r="34" spans="2:3" x14ac:dyDescent="0.25">
      <c r="B34" s="1"/>
      <c r="C34" s="1"/>
    </row>
    <row r="35" spans="2:3" x14ac:dyDescent="0.25">
      <c r="B35" s="1"/>
      <c r="C35" s="1"/>
    </row>
    <row r="36" spans="2:3" x14ac:dyDescent="0.25">
      <c r="B36" s="1"/>
      <c r="C36" s="1"/>
    </row>
    <row r="37" spans="2:3" x14ac:dyDescent="0.25">
      <c r="B37" s="1"/>
      <c r="C37" s="1"/>
    </row>
    <row r="38" spans="2:3" x14ac:dyDescent="0.25">
      <c r="B38" s="1"/>
      <c r="C38" s="1"/>
    </row>
    <row r="39" spans="2:3" x14ac:dyDescent="0.25">
      <c r="B39" s="1"/>
      <c r="C39" s="1"/>
    </row>
    <row r="40" spans="2:3" x14ac:dyDescent="0.25">
      <c r="B40" s="1"/>
      <c r="C40" s="1"/>
    </row>
    <row r="41" spans="2:3" x14ac:dyDescent="0.25">
      <c r="B41" s="1"/>
      <c r="C41" s="1"/>
    </row>
    <row r="42" spans="2:3" x14ac:dyDescent="0.25">
      <c r="B42" s="1"/>
      <c r="C42" s="1"/>
    </row>
    <row r="43" spans="2:3" x14ac:dyDescent="0.25">
      <c r="B43" s="1"/>
      <c r="C43" s="1"/>
    </row>
    <row r="44" spans="2:3" x14ac:dyDescent="0.25">
      <c r="B44" s="1"/>
      <c r="C44" s="1"/>
    </row>
    <row r="45" spans="2:3" x14ac:dyDescent="0.25">
      <c r="B45" s="1"/>
      <c r="C45" s="1"/>
    </row>
    <row r="46" spans="2:3" x14ac:dyDescent="0.25">
      <c r="B46" s="1"/>
      <c r="C46" s="1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697E-7DFB-4447-860C-7C2041CA4276}">
  <dimension ref="A1:H19"/>
  <sheetViews>
    <sheetView workbookViewId="0"/>
  </sheetViews>
  <sheetFormatPr defaultRowHeight="15" x14ac:dyDescent="0.25"/>
  <cols>
    <col min="1" max="1" width="12.85546875" bestFit="1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x14ac:dyDescent="0.25">
      <c r="A2" s="33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</row>
    <row r="3" spans="1:8" x14ac:dyDescent="0.25">
      <c r="A3" s="40" t="s">
        <v>40</v>
      </c>
      <c r="B3" s="6">
        <v>28.16112</v>
      </c>
      <c r="C3" s="6">
        <v>28.353520000000003</v>
      </c>
      <c r="D3" s="6">
        <v>28.538640000000001</v>
      </c>
      <c r="E3" s="6">
        <v>27.815999999999999</v>
      </c>
      <c r="F3" s="6">
        <v>27.556000000000001</v>
      </c>
      <c r="G3" s="6">
        <v>27.710999999999999</v>
      </c>
      <c r="H3" s="6">
        <v>27.516999999999999</v>
      </c>
    </row>
    <row r="4" spans="1:8" x14ac:dyDescent="0.25">
      <c r="A4" s="40" t="s">
        <v>35</v>
      </c>
      <c r="B4" s="6">
        <v>0.13312000000000002</v>
      </c>
      <c r="C4" s="6">
        <v>0.13312000000000002</v>
      </c>
      <c r="D4" s="6">
        <v>0.13832</v>
      </c>
      <c r="E4" s="6">
        <v>0.124</v>
      </c>
      <c r="F4" s="6">
        <v>0.16</v>
      </c>
      <c r="G4" s="6">
        <v>0.121</v>
      </c>
      <c r="H4" s="6">
        <v>7.6999999999999999E-2</v>
      </c>
    </row>
    <row r="5" spans="1:8" x14ac:dyDescent="0.25">
      <c r="A5" s="41" t="s">
        <v>4</v>
      </c>
      <c r="B5" s="6">
        <v>0.20384000000000002</v>
      </c>
      <c r="C5" s="6">
        <v>0.25480000000000003</v>
      </c>
      <c r="D5" s="6">
        <v>0.31928000000000001</v>
      </c>
      <c r="E5" s="6">
        <v>0.20899999999999999</v>
      </c>
      <c r="F5" s="6">
        <v>0.28699999999999998</v>
      </c>
      <c r="G5" s="6">
        <v>0.33100000000000002</v>
      </c>
      <c r="H5" s="6">
        <v>0.38400000000000001</v>
      </c>
    </row>
    <row r="6" spans="1:8" x14ac:dyDescent="0.25">
      <c r="A6" s="40" t="s">
        <v>24</v>
      </c>
      <c r="B6" s="6">
        <v>0.14976</v>
      </c>
      <c r="C6" s="6">
        <v>0</v>
      </c>
      <c r="D6" s="6">
        <v>0</v>
      </c>
      <c r="E6" s="6">
        <v>7.0000000000000007E-2</v>
      </c>
      <c r="F6" s="6">
        <v>0.122</v>
      </c>
      <c r="G6" s="6">
        <v>0.13400000000000001</v>
      </c>
      <c r="H6" s="6">
        <v>0.10199999999999999</v>
      </c>
    </row>
    <row r="7" spans="1:8" x14ac:dyDescent="0.25">
      <c r="A7" s="40" t="s">
        <v>5</v>
      </c>
      <c r="B7" s="46">
        <v>42.14808</v>
      </c>
      <c r="C7" s="6">
        <v>42.243760000000002</v>
      </c>
      <c r="D7" s="6">
        <v>42.237520000000004</v>
      </c>
      <c r="E7" s="6">
        <v>42.094000000000001</v>
      </c>
      <c r="F7" s="6">
        <v>42.335000000000001</v>
      </c>
      <c r="G7" s="46">
        <v>42.030999999999999</v>
      </c>
      <c r="H7" s="6">
        <v>41.927999999999997</v>
      </c>
    </row>
    <row r="8" spans="1:8" x14ac:dyDescent="0.25">
      <c r="A8" s="40" t="s">
        <v>15</v>
      </c>
      <c r="B8" s="6">
        <v>0</v>
      </c>
      <c r="C8" s="6">
        <v>0.23712000000000003</v>
      </c>
      <c r="D8" s="6">
        <v>0.23712000000000003</v>
      </c>
      <c r="E8" s="6">
        <v>0.157</v>
      </c>
      <c r="F8" s="6">
        <v>0.16300000000000001</v>
      </c>
      <c r="G8" s="6">
        <v>8.7999999999999995E-2</v>
      </c>
      <c r="H8" s="6">
        <v>9.0999999999999998E-2</v>
      </c>
    </row>
    <row r="9" spans="1:8" x14ac:dyDescent="0.25">
      <c r="A9" s="43" t="s">
        <v>1</v>
      </c>
      <c r="B9" s="7">
        <v>29.397680000000001</v>
      </c>
      <c r="C9" s="7">
        <v>28.992080000000001</v>
      </c>
      <c r="D9" s="7">
        <v>29.005600000000001</v>
      </c>
      <c r="E9" s="7">
        <v>28.597999999999999</v>
      </c>
      <c r="F9" s="7">
        <v>28.14</v>
      </c>
      <c r="G9" s="7">
        <v>28.318000000000001</v>
      </c>
      <c r="H9" s="7">
        <v>29.158999999999999</v>
      </c>
    </row>
    <row r="10" spans="1:8" ht="15.75" thickBot="1" x14ac:dyDescent="0.3">
      <c r="A10" s="47" t="s">
        <v>12</v>
      </c>
      <c r="B10" s="8">
        <v>100.1936</v>
      </c>
      <c r="C10" s="8">
        <v>100.21440000000001</v>
      </c>
      <c r="D10" s="8">
        <v>100.47648000000001</v>
      </c>
      <c r="E10" s="8">
        <v>99.103999999999999</v>
      </c>
      <c r="F10" s="8">
        <v>98.784999999999997</v>
      </c>
      <c r="G10" s="8">
        <v>98.757000000000005</v>
      </c>
      <c r="H10" s="8">
        <v>99.274000000000001</v>
      </c>
    </row>
    <row r="11" spans="1:8" ht="15.75" thickTop="1" x14ac:dyDescent="0.25">
      <c r="A11" s="40" t="s">
        <v>40</v>
      </c>
      <c r="B11" s="9">
        <v>1.0176266463665762</v>
      </c>
      <c r="C11" s="9">
        <v>1.0299644364158866</v>
      </c>
      <c r="D11" s="9">
        <v>1.034945869872349</v>
      </c>
      <c r="E11" s="9">
        <v>1.0214046515144477</v>
      </c>
      <c r="F11" s="9">
        <v>1.0176442274014357</v>
      </c>
      <c r="G11" s="9">
        <v>1.0220667023792271</v>
      </c>
      <c r="H11" s="9">
        <v>1.0018944311245253</v>
      </c>
    </row>
    <row r="12" spans="1:8" x14ac:dyDescent="0.25">
      <c r="A12" s="40" t="s">
        <v>35</v>
      </c>
      <c r="B12" s="9">
        <v>5.4293788556863789E-3</v>
      </c>
      <c r="C12" s="9">
        <v>5.457915988557503E-3</v>
      </c>
      <c r="D12" s="9">
        <v>5.6615798129487247E-3</v>
      </c>
      <c r="E12" s="9">
        <v>5.1391717263744837E-3</v>
      </c>
      <c r="F12" s="9">
        <v>6.6691129241281764E-3</v>
      </c>
      <c r="G12" s="9">
        <v>5.0371015081459728E-3</v>
      </c>
      <c r="H12" s="9">
        <v>3.1643163493115245E-3</v>
      </c>
    </row>
    <row r="13" spans="1:8" x14ac:dyDescent="0.25">
      <c r="A13" s="41" t="s">
        <v>4</v>
      </c>
      <c r="B13" s="9">
        <v>1.6057345434747981E-2</v>
      </c>
      <c r="C13" s="9">
        <v>2.0177179727086499E-2</v>
      </c>
      <c r="D13" s="9">
        <v>2.5240727597120798E-2</v>
      </c>
      <c r="E13" s="9">
        <v>1.672997269643909E-2</v>
      </c>
      <c r="F13" s="9">
        <v>2.3105080527425884E-2</v>
      </c>
      <c r="G13" s="9">
        <v>2.6613428566083407E-2</v>
      </c>
      <c r="H13" s="9">
        <v>3.0478802210580271E-2</v>
      </c>
    </row>
    <row r="14" spans="1:8" x14ac:dyDescent="0.25">
      <c r="A14" s="40" t="s">
        <v>24</v>
      </c>
      <c r="B14" s="9">
        <v>8.7943871370562039E-3</v>
      </c>
      <c r="C14" s="9">
        <v>0</v>
      </c>
      <c r="D14" s="9">
        <v>0</v>
      </c>
      <c r="E14" s="9">
        <v>4.1770761703538717E-3</v>
      </c>
      <c r="F14" s="9">
        <v>7.3216814399806604E-3</v>
      </c>
      <c r="G14" s="9">
        <v>8.0316179371071987E-3</v>
      </c>
      <c r="H14" s="9">
        <v>6.0352081300961511E-3</v>
      </c>
    </row>
    <row r="15" spans="1:8" x14ac:dyDescent="0.25">
      <c r="A15" s="40" t="s">
        <v>5</v>
      </c>
      <c r="B15" s="9">
        <v>2.9178956587726725</v>
      </c>
      <c r="C15" s="9">
        <v>2.9398909948607588</v>
      </c>
      <c r="D15" s="9">
        <v>2.934514015434218</v>
      </c>
      <c r="E15" s="9">
        <v>2.9612615344656632</v>
      </c>
      <c r="F15" s="9">
        <v>2.9952479281084563</v>
      </c>
      <c r="G15" s="9">
        <v>2.9699571214239917</v>
      </c>
      <c r="H15" s="9">
        <v>2.9246805741013047</v>
      </c>
    </row>
    <row r="16" spans="1:8" x14ac:dyDescent="0.25">
      <c r="A16" s="40" t="s">
        <v>15</v>
      </c>
      <c r="B16" s="9">
        <v>0</v>
      </c>
      <c r="C16" s="9">
        <v>5.0613066584346009E-3</v>
      </c>
      <c r="D16" s="9">
        <v>5.052796037695359E-3</v>
      </c>
      <c r="E16" s="9">
        <v>3.3875212237463592E-3</v>
      </c>
      <c r="F16" s="9">
        <v>3.5370941546057598E-3</v>
      </c>
      <c r="G16" s="9">
        <v>1.9071679174577263E-3</v>
      </c>
      <c r="H16" s="9">
        <v>1.9468903386289243E-3</v>
      </c>
    </row>
    <row r="17" spans="1:8" x14ac:dyDescent="0.25">
      <c r="A17" s="43" t="s">
        <v>1</v>
      </c>
      <c r="B17" s="10">
        <v>4.0341965834332596</v>
      </c>
      <c r="C17" s="10">
        <v>3.9994481663492758</v>
      </c>
      <c r="D17" s="10">
        <v>3.9945850112456682</v>
      </c>
      <c r="E17" s="10">
        <v>3.9879000722029754</v>
      </c>
      <c r="F17" s="10">
        <v>3.9464748754439674</v>
      </c>
      <c r="G17" s="10">
        <v>3.966386860267987</v>
      </c>
      <c r="H17" s="10">
        <v>4.0317997777455528</v>
      </c>
    </row>
    <row r="19" spans="1:8" x14ac:dyDescent="0.25">
      <c r="A19" t="s">
        <v>50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0E30-7071-4351-ABE6-35D4BCDE491D}">
  <dimension ref="A1:M20"/>
  <sheetViews>
    <sheetView workbookViewId="0"/>
  </sheetViews>
  <sheetFormatPr defaultRowHeight="15" x14ac:dyDescent="0.25"/>
  <sheetData>
    <row r="1" spans="1:1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</row>
    <row r="3" spans="1:13" x14ac:dyDescent="0.25">
      <c r="A3" t="s">
        <v>3</v>
      </c>
      <c r="B3" s="6">
        <v>7.3999999999999996E-2</v>
      </c>
      <c r="C3" s="6">
        <v>0.09</v>
      </c>
      <c r="D3" s="6">
        <v>0</v>
      </c>
      <c r="E3" s="6">
        <v>3.4000000000000002E-2</v>
      </c>
      <c r="F3" s="6">
        <v>1.3109999999999999</v>
      </c>
      <c r="G3" s="6">
        <v>1.454</v>
      </c>
      <c r="H3" s="6">
        <v>1.131</v>
      </c>
      <c r="I3" s="6">
        <v>0.79100000000000004</v>
      </c>
      <c r="J3" s="6">
        <v>1.123</v>
      </c>
      <c r="K3" s="6">
        <v>3.0579999999999998</v>
      </c>
      <c r="L3" s="6">
        <v>5.4409999999999998</v>
      </c>
      <c r="M3" s="6">
        <v>3.2879999999999998</v>
      </c>
    </row>
    <row r="4" spans="1:13" x14ac:dyDescent="0.25">
      <c r="A4" t="s">
        <v>10</v>
      </c>
      <c r="B4" s="6">
        <v>4.0000000000000001E-3</v>
      </c>
      <c r="C4" s="6">
        <v>0</v>
      </c>
      <c r="D4" s="6">
        <v>0</v>
      </c>
      <c r="E4" s="6">
        <v>0</v>
      </c>
      <c r="F4" s="6">
        <v>1.2999999999999999E-2</v>
      </c>
      <c r="G4" s="6">
        <v>0.159</v>
      </c>
      <c r="H4" s="6">
        <v>3.4000000000000002E-2</v>
      </c>
      <c r="I4" s="6">
        <v>1.2E-2</v>
      </c>
      <c r="J4" s="6">
        <v>6.2E-2</v>
      </c>
      <c r="K4" s="6">
        <v>4.1000000000000002E-2</v>
      </c>
      <c r="L4" s="6">
        <v>0.219</v>
      </c>
      <c r="M4" s="6">
        <v>0.14399999999999999</v>
      </c>
    </row>
    <row r="5" spans="1:13" x14ac:dyDescent="0.25">
      <c r="A5" t="s">
        <v>14</v>
      </c>
      <c r="B5" s="6">
        <v>0</v>
      </c>
      <c r="C5" s="6">
        <v>0</v>
      </c>
      <c r="D5" s="6">
        <v>0</v>
      </c>
      <c r="E5" s="6">
        <v>0</v>
      </c>
      <c r="F5" s="6">
        <v>6.5000000000000002E-2</v>
      </c>
      <c r="G5" s="6">
        <v>0</v>
      </c>
      <c r="H5" s="6">
        <v>3.4000000000000002E-2</v>
      </c>
      <c r="I5" s="6">
        <v>3.2000000000000001E-2</v>
      </c>
      <c r="J5" s="6">
        <v>0</v>
      </c>
      <c r="K5" s="6">
        <v>5.3999999999999999E-2</v>
      </c>
      <c r="L5" s="6">
        <v>0</v>
      </c>
      <c r="M5" s="6">
        <v>0</v>
      </c>
    </row>
    <row r="6" spans="1:13" x14ac:dyDescent="0.25">
      <c r="A6" t="s">
        <v>5</v>
      </c>
      <c r="B6" s="6">
        <v>66.013999999999996</v>
      </c>
      <c r="C6" s="6">
        <v>65.942999999999998</v>
      </c>
      <c r="D6" s="6">
        <v>66.215000000000003</v>
      </c>
      <c r="E6" s="6">
        <v>66.613</v>
      </c>
      <c r="F6" s="6">
        <v>76.061999999999998</v>
      </c>
      <c r="G6" s="6">
        <v>73.546000000000006</v>
      </c>
      <c r="H6" s="6">
        <v>77.141000000000005</v>
      </c>
      <c r="I6" s="6">
        <v>77.902000000000001</v>
      </c>
      <c r="J6" s="6">
        <v>63.777000000000001</v>
      </c>
      <c r="K6" s="6">
        <v>62.02</v>
      </c>
      <c r="L6" s="6">
        <v>60.28</v>
      </c>
      <c r="M6" s="6">
        <v>62.591000000000001</v>
      </c>
    </row>
    <row r="7" spans="1:13" x14ac:dyDescent="0.25">
      <c r="A7" t="s">
        <v>4</v>
      </c>
      <c r="B7" s="6">
        <v>0</v>
      </c>
      <c r="C7" s="6">
        <v>6.0000000000000001E-3</v>
      </c>
      <c r="D7" s="6">
        <v>3.3000000000000002E-2</v>
      </c>
      <c r="E7" s="6">
        <v>2.9000000000000001E-2</v>
      </c>
      <c r="F7" s="6">
        <v>0.48499999999999999</v>
      </c>
      <c r="G7" s="6">
        <v>0.65200000000000002</v>
      </c>
      <c r="H7" s="6">
        <v>0.82199999999999995</v>
      </c>
      <c r="I7" s="6">
        <v>1.718</v>
      </c>
      <c r="J7" s="6">
        <v>0.374</v>
      </c>
      <c r="K7" s="6">
        <v>0.245</v>
      </c>
      <c r="L7" s="6">
        <v>0.16400000000000001</v>
      </c>
      <c r="M7" s="6">
        <v>1.891</v>
      </c>
    </row>
    <row r="8" spans="1:13" x14ac:dyDescent="0.25">
      <c r="A8" t="s">
        <v>1</v>
      </c>
      <c r="B8" s="6">
        <v>32.286999999999999</v>
      </c>
      <c r="C8" s="6">
        <v>32.514000000000003</v>
      </c>
      <c r="D8" s="6">
        <v>32.381</v>
      </c>
      <c r="E8" s="6">
        <v>32.555999999999997</v>
      </c>
      <c r="F8" s="6">
        <v>21.13</v>
      </c>
      <c r="G8" s="6">
        <v>21.452000000000002</v>
      </c>
      <c r="H8" s="6">
        <v>20.297000000000001</v>
      </c>
      <c r="I8" s="6">
        <v>20.408999999999999</v>
      </c>
      <c r="J8" s="6">
        <v>32.447000000000003</v>
      </c>
      <c r="K8" s="6">
        <v>31.626000000000001</v>
      </c>
      <c r="L8" s="6">
        <v>32.704000000000001</v>
      </c>
      <c r="M8" s="6">
        <v>32.340000000000003</v>
      </c>
    </row>
    <row r="9" spans="1:13" x14ac:dyDescent="0.25">
      <c r="A9" s="4" t="s">
        <v>15</v>
      </c>
      <c r="B9" s="7">
        <v>6.3E-2</v>
      </c>
      <c r="C9" s="7">
        <v>0.17899999999999999</v>
      </c>
      <c r="D9" s="7">
        <v>0.111</v>
      </c>
      <c r="E9" s="7">
        <v>0.157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  <row r="10" spans="1:13" ht="15.75" thickBot="1" x14ac:dyDescent="0.3">
      <c r="A10" s="49" t="s">
        <v>16</v>
      </c>
      <c r="B10" s="8">
        <f>SUM(B3:B9)</f>
        <v>98.441999999999993</v>
      </c>
      <c r="C10" s="8">
        <f t="shared" ref="C10:L10" si="0">SUM(C3:C9)</f>
        <v>98.731999999999999</v>
      </c>
      <c r="D10" s="8">
        <f t="shared" si="0"/>
        <v>98.740000000000009</v>
      </c>
      <c r="E10" s="8">
        <f t="shared" si="0"/>
        <v>99.388999999999996</v>
      </c>
      <c r="F10" s="8">
        <f t="shared" si="0"/>
        <v>99.065999999999988</v>
      </c>
      <c r="G10" s="8">
        <f t="shared" si="0"/>
        <v>97.263000000000005</v>
      </c>
      <c r="H10" s="8">
        <f t="shared" si="0"/>
        <v>99.459000000000003</v>
      </c>
      <c r="I10" s="8">
        <f t="shared" si="0"/>
        <v>100.864</v>
      </c>
      <c r="J10" s="8">
        <f t="shared" si="0"/>
        <v>97.783000000000001</v>
      </c>
      <c r="K10" s="8">
        <f t="shared" si="0"/>
        <v>97.044000000000011</v>
      </c>
      <c r="L10" s="8">
        <f t="shared" si="0"/>
        <v>98.807999999999993</v>
      </c>
      <c r="M10" s="8">
        <v>100.254</v>
      </c>
    </row>
    <row r="11" spans="1:13" ht="15.75" thickTop="1" x14ac:dyDescent="0.25">
      <c r="A11" t="s">
        <v>3</v>
      </c>
      <c r="B11" s="9">
        <v>6.7030043308589199E-4</v>
      </c>
      <c r="C11" s="9">
        <v>8.1255228700949042E-4</v>
      </c>
      <c r="D11" s="9">
        <v>0</v>
      </c>
      <c r="E11" s="9">
        <v>3.0523420562304104E-4</v>
      </c>
      <c r="F11" s="9">
        <v>9.0614404399509005E-2</v>
      </c>
      <c r="G11" s="9">
        <v>0.10184649278206043</v>
      </c>
      <c r="H11" s="9">
        <v>1.6794827561018778E-2</v>
      </c>
      <c r="I11" s="9">
        <v>1.1572032016318977E-2</v>
      </c>
      <c r="J11" s="9">
        <v>1.0240384308979503E-2</v>
      </c>
      <c r="K11" s="9">
        <v>2.8403705340357042E-2</v>
      </c>
      <c r="L11" s="9">
        <v>4.9846982846630097E-2</v>
      </c>
      <c r="M11" s="9">
        <v>2.9605326534855765E-2</v>
      </c>
    </row>
    <row r="12" spans="1:13" x14ac:dyDescent="0.25">
      <c r="A12" t="s">
        <v>10</v>
      </c>
      <c r="B12" s="9">
        <v>3.2101807077851243E-5</v>
      </c>
      <c r="C12" s="9">
        <v>0</v>
      </c>
      <c r="D12" s="9">
        <v>0</v>
      </c>
      <c r="E12" s="9">
        <v>0</v>
      </c>
      <c r="F12" s="9">
        <v>7.9610364007897457E-4</v>
      </c>
      <c r="G12" s="9">
        <v>9.8675765617060717E-3</v>
      </c>
      <c r="H12" s="9">
        <v>4.4732541147639695E-4</v>
      </c>
      <c r="I12" s="9">
        <v>1.5554143377061695E-4</v>
      </c>
      <c r="J12" s="9">
        <v>5.0091022569274057E-4</v>
      </c>
      <c r="K12" s="9">
        <v>3.374062189796364E-4</v>
      </c>
      <c r="L12" s="9">
        <v>1.7776079099586515E-3</v>
      </c>
      <c r="M12" s="9">
        <v>1.1487677836831698E-3</v>
      </c>
    </row>
    <row r="13" spans="1:13" x14ac:dyDescent="0.25">
      <c r="A13" t="s">
        <v>14</v>
      </c>
      <c r="B13" s="9">
        <v>0</v>
      </c>
      <c r="C13" s="9">
        <v>0</v>
      </c>
      <c r="D13" s="9">
        <v>0</v>
      </c>
      <c r="E13" s="9">
        <v>0</v>
      </c>
      <c r="F13" s="9">
        <v>6.1376404622350026E-3</v>
      </c>
      <c r="G13" s="9">
        <v>0</v>
      </c>
      <c r="H13" s="9">
        <v>6.8973998033499653E-4</v>
      </c>
      <c r="I13" s="9">
        <v>6.395531766826279E-4</v>
      </c>
      <c r="J13" s="9">
        <v>0</v>
      </c>
      <c r="K13" s="9">
        <v>6.8521177338375084E-4</v>
      </c>
      <c r="L13" s="9">
        <v>0</v>
      </c>
      <c r="M13" s="9">
        <v>0</v>
      </c>
    </row>
    <row r="14" spans="1:13" x14ac:dyDescent="0.25">
      <c r="A14" t="s">
        <v>5</v>
      </c>
      <c r="B14" s="9">
        <v>1.014983431566632</v>
      </c>
      <c r="C14" s="9">
        <v>1.0105612295331274</v>
      </c>
      <c r="D14" s="9">
        <v>1.0150001492561438</v>
      </c>
      <c r="E14" s="9">
        <v>1.0150756280057447</v>
      </c>
      <c r="F14" s="9">
        <v>8.9237503721816722</v>
      </c>
      <c r="G14" s="9">
        <v>8.7443161846543696</v>
      </c>
      <c r="H14" s="9">
        <v>1.9443897925421461</v>
      </c>
      <c r="I14" s="9">
        <v>1.9344917167396141</v>
      </c>
      <c r="J14" s="9">
        <v>0.98715581856874712</v>
      </c>
      <c r="K14" s="9">
        <v>0.97780983980771852</v>
      </c>
      <c r="L14" s="9">
        <v>0.93738611857045939</v>
      </c>
      <c r="M14" s="9">
        <v>0.95661031771040861</v>
      </c>
    </row>
    <row r="15" spans="1:13" x14ac:dyDescent="0.25">
      <c r="A15" t="s">
        <v>4</v>
      </c>
      <c r="B15" s="9">
        <v>0</v>
      </c>
      <c r="C15" s="9">
        <v>1.0462550307336764E-4</v>
      </c>
      <c r="D15" s="9">
        <v>5.7559371086808434E-4</v>
      </c>
      <c r="E15" s="9">
        <v>5.0283995947978592E-4</v>
      </c>
      <c r="F15" s="9">
        <v>6.4746126047948979E-2</v>
      </c>
      <c r="G15" s="9">
        <v>8.8207754941615826E-2</v>
      </c>
      <c r="H15" s="9">
        <v>2.3575573327948064E-2</v>
      </c>
      <c r="I15" s="9">
        <v>4.8543803800032446E-2</v>
      </c>
      <c r="J15" s="9">
        <v>6.5869687445652509E-3</v>
      </c>
      <c r="K15" s="9">
        <v>4.3952249074781444E-3</v>
      </c>
      <c r="L15" s="9">
        <v>2.9018937007676627E-3</v>
      </c>
      <c r="M15" s="9">
        <v>3.2885698953240124E-2</v>
      </c>
    </row>
    <row r="16" spans="1:13" x14ac:dyDescent="0.25">
      <c r="A16" t="s">
        <v>1</v>
      </c>
      <c r="B16" s="9">
        <v>0.98401707535616389</v>
      </c>
      <c r="C16" s="9">
        <v>0.98768025029579709</v>
      </c>
      <c r="D16" s="9">
        <v>0.98390239163117021</v>
      </c>
      <c r="E16" s="9">
        <v>0.98338251953020761</v>
      </c>
      <c r="F16" s="9">
        <v>4.9139553532685545</v>
      </c>
      <c r="G16" s="9">
        <v>5.0557619910602467</v>
      </c>
      <c r="H16" s="9">
        <v>1.014102741177076</v>
      </c>
      <c r="I16" s="9">
        <v>1.0045973528335812</v>
      </c>
      <c r="J16" s="9">
        <v>0.99551591815201534</v>
      </c>
      <c r="K16" s="9">
        <v>0.98836861195208292</v>
      </c>
      <c r="L16" s="9">
        <v>1.0080873969721844</v>
      </c>
      <c r="M16" s="9">
        <v>0.97974988901781246</v>
      </c>
    </row>
    <row r="17" spans="1:13" x14ac:dyDescent="0.25">
      <c r="A17" s="4" t="s">
        <v>15</v>
      </c>
      <c r="B17" s="10">
        <v>2.9709083704016468E-4</v>
      </c>
      <c r="C17" s="10">
        <v>8.4134238099253323E-4</v>
      </c>
      <c r="D17" s="10">
        <v>5.218654018178979E-4</v>
      </c>
      <c r="E17" s="10">
        <v>7.3377829894496897E-4</v>
      </c>
      <c r="F17" s="10">
        <v>0</v>
      </c>
      <c r="G17" s="10">
        <v>0</v>
      </c>
      <c r="H17" s="9">
        <v>0</v>
      </c>
      <c r="I17" s="10">
        <v>0</v>
      </c>
      <c r="J17" s="10">
        <v>0</v>
      </c>
      <c r="K17" s="10">
        <v>0</v>
      </c>
      <c r="L17" s="10">
        <v>0</v>
      </c>
      <c r="M17" s="9">
        <v>0</v>
      </c>
    </row>
    <row r="18" spans="1:13" x14ac:dyDescent="0.25">
      <c r="A18" s="42"/>
      <c r="B18" s="42" t="s">
        <v>17</v>
      </c>
      <c r="C18" s="42" t="s">
        <v>17</v>
      </c>
      <c r="D18" s="42" t="s">
        <v>17</v>
      </c>
      <c r="E18" s="42" t="s">
        <v>17</v>
      </c>
      <c r="F18" s="42" t="s">
        <v>18</v>
      </c>
      <c r="G18" s="42" t="s">
        <v>18</v>
      </c>
      <c r="H18" s="42" t="s">
        <v>19</v>
      </c>
      <c r="I18" s="42" t="s">
        <v>19</v>
      </c>
      <c r="J18" s="42" t="s">
        <v>17</v>
      </c>
      <c r="K18" s="42" t="s">
        <v>17</v>
      </c>
      <c r="L18" s="42" t="s">
        <v>17</v>
      </c>
      <c r="M18" s="42" t="s">
        <v>17</v>
      </c>
    </row>
    <row r="20" spans="1:13" x14ac:dyDescent="0.25">
      <c r="A20" t="s">
        <v>51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CC23-5A5F-40AF-993C-DA5C324E4BEC}">
  <dimension ref="A1:AZ62"/>
  <sheetViews>
    <sheetView workbookViewId="0"/>
  </sheetViews>
  <sheetFormatPr defaultRowHeight="15" x14ac:dyDescent="0.25"/>
  <cols>
    <col min="1" max="1" width="11.140625" bestFit="1" customWidth="1"/>
  </cols>
  <sheetData>
    <row r="1" spans="1:5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x14ac:dyDescent="0.25">
      <c r="A2" s="42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4">
        <f>M2+1</f>
        <v>13</v>
      </c>
      <c r="O2" s="4">
        <f t="shared" ref="O2" si="0">N2+1</f>
        <v>14</v>
      </c>
      <c r="P2" s="42">
        <v>15</v>
      </c>
      <c r="Q2" s="42">
        <v>16</v>
      </c>
      <c r="R2" s="42">
        <f>1+Q2</f>
        <v>17</v>
      </c>
      <c r="S2" s="42">
        <f t="shared" ref="S2:AY2" si="1">1+R2</f>
        <v>18</v>
      </c>
      <c r="T2" s="42">
        <f t="shared" si="1"/>
        <v>19</v>
      </c>
      <c r="U2" s="42">
        <f t="shared" si="1"/>
        <v>20</v>
      </c>
      <c r="V2" s="42">
        <f t="shared" si="1"/>
        <v>21</v>
      </c>
      <c r="W2" s="42">
        <f t="shared" si="1"/>
        <v>22</v>
      </c>
      <c r="X2" s="42">
        <f t="shared" si="1"/>
        <v>23</v>
      </c>
      <c r="Y2" s="42">
        <f t="shared" si="1"/>
        <v>24</v>
      </c>
      <c r="Z2" s="42">
        <f t="shared" si="1"/>
        <v>25</v>
      </c>
      <c r="AA2" s="42">
        <f t="shared" si="1"/>
        <v>26</v>
      </c>
      <c r="AB2" s="42">
        <f t="shared" si="1"/>
        <v>27</v>
      </c>
      <c r="AC2" s="42">
        <f t="shared" si="1"/>
        <v>28</v>
      </c>
      <c r="AD2" s="42">
        <f t="shared" si="1"/>
        <v>29</v>
      </c>
      <c r="AE2" s="42">
        <f t="shared" si="1"/>
        <v>30</v>
      </c>
      <c r="AF2" s="42">
        <f t="shared" si="1"/>
        <v>31</v>
      </c>
      <c r="AG2" s="42">
        <f t="shared" si="1"/>
        <v>32</v>
      </c>
      <c r="AH2" s="42">
        <f t="shared" si="1"/>
        <v>33</v>
      </c>
      <c r="AI2" s="42">
        <f t="shared" si="1"/>
        <v>34</v>
      </c>
      <c r="AJ2" s="42">
        <f t="shared" si="1"/>
        <v>35</v>
      </c>
      <c r="AK2" s="42">
        <f t="shared" si="1"/>
        <v>36</v>
      </c>
      <c r="AL2" s="42">
        <f t="shared" si="1"/>
        <v>37</v>
      </c>
      <c r="AM2" s="42">
        <f t="shared" si="1"/>
        <v>38</v>
      </c>
      <c r="AN2" s="42">
        <f t="shared" si="1"/>
        <v>39</v>
      </c>
      <c r="AO2" s="42">
        <f t="shared" si="1"/>
        <v>40</v>
      </c>
      <c r="AP2" s="42">
        <f t="shared" si="1"/>
        <v>41</v>
      </c>
      <c r="AQ2" s="42">
        <f t="shared" si="1"/>
        <v>42</v>
      </c>
      <c r="AR2" s="42">
        <f t="shared" si="1"/>
        <v>43</v>
      </c>
      <c r="AS2" s="42">
        <f t="shared" si="1"/>
        <v>44</v>
      </c>
      <c r="AT2" s="42">
        <f t="shared" si="1"/>
        <v>45</v>
      </c>
      <c r="AU2" s="42">
        <f t="shared" si="1"/>
        <v>46</v>
      </c>
      <c r="AV2" s="42">
        <f t="shared" si="1"/>
        <v>47</v>
      </c>
      <c r="AW2" s="42">
        <f t="shared" si="1"/>
        <v>48</v>
      </c>
      <c r="AX2" s="42">
        <f t="shared" si="1"/>
        <v>49</v>
      </c>
      <c r="AY2" s="42">
        <f t="shared" si="1"/>
        <v>50</v>
      </c>
      <c r="AZ2" s="42">
        <f>1+AY2</f>
        <v>51</v>
      </c>
    </row>
    <row r="3" spans="1:52" x14ac:dyDescent="0.25">
      <c r="A3" s="1" t="s">
        <v>4</v>
      </c>
      <c r="B3" s="6">
        <v>1.1719999999999999</v>
      </c>
      <c r="C3" s="6">
        <v>1.6679999999999999</v>
      </c>
      <c r="D3" s="6">
        <v>1.409</v>
      </c>
      <c r="E3" s="6">
        <v>1.262</v>
      </c>
      <c r="F3" s="6">
        <v>0.38300000000000001</v>
      </c>
      <c r="G3" s="6">
        <v>0.34</v>
      </c>
      <c r="H3" s="6">
        <v>0.495</v>
      </c>
      <c r="I3" s="6">
        <v>0.46899999999999997</v>
      </c>
      <c r="J3" s="6">
        <v>0.45</v>
      </c>
      <c r="K3" s="6">
        <v>0.437</v>
      </c>
      <c r="L3" s="6">
        <v>0.39300000000000002</v>
      </c>
      <c r="M3" s="6">
        <v>0.80300000000000005</v>
      </c>
      <c r="N3" s="6">
        <v>0.621</v>
      </c>
      <c r="O3" s="6">
        <v>0.64600000000000002</v>
      </c>
      <c r="P3" s="6">
        <v>0.68100000000000005</v>
      </c>
      <c r="Q3" s="6">
        <v>1.7809999999999999</v>
      </c>
      <c r="R3" s="6">
        <v>1.7270000000000001</v>
      </c>
      <c r="S3" s="6">
        <v>2.9350000000000001</v>
      </c>
      <c r="T3" s="6">
        <v>1.492</v>
      </c>
      <c r="U3" s="6">
        <v>1.3140000000000001</v>
      </c>
      <c r="V3" s="6">
        <v>1.345</v>
      </c>
      <c r="W3" s="6">
        <v>1.06</v>
      </c>
      <c r="X3" s="6">
        <v>0.67200000000000004</v>
      </c>
      <c r="Y3" s="6">
        <v>0.84499999999999997</v>
      </c>
      <c r="Z3" s="6">
        <v>1.163</v>
      </c>
      <c r="AA3" s="6">
        <v>0.85199999999999998</v>
      </c>
      <c r="AB3" s="6">
        <v>0.96299999999999997</v>
      </c>
      <c r="AC3" s="6">
        <v>0.80300000000000005</v>
      </c>
      <c r="AD3" s="6">
        <v>0.84899999999999998</v>
      </c>
      <c r="AE3" s="6">
        <v>1.37</v>
      </c>
      <c r="AF3" s="6">
        <v>3.0209999999999999</v>
      </c>
      <c r="AG3" s="6">
        <v>2.9129999999999998</v>
      </c>
      <c r="AH3" s="6">
        <v>4.8959999999999999</v>
      </c>
      <c r="AI3" s="6">
        <v>5.1909999999999998</v>
      </c>
      <c r="AJ3" s="6">
        <v>5.8620000000000001</v>
      </c>
      <c r="AK3" s="6">
        <v>1.042</v>
      </c>
      <c r="AL3" s="6">
        <v>1.603</v>
      </c>
      <c r="AM3" s="6">
        <v>1.1830000000000001</v>
      </c>
      <c r="AN3" s="6">
        <v>0.80300000000000005</v>
      </c>
      <c r="AO3" s="6">
        <v>1.4390000000000001</v>
      </c>
      <c r="AP3" s="6">
        <v>1.7090000000000001</v>
      </c>
      <c r="AQ3" s="6">
        <v>1.196</v>
      </c>
      <c r="AR3" s="6">
        <v>0.47699999999999998</v>
      </c>
      <c r="AS3" s="6">
        <v>0.46899999999999997</v>
      </c>
      <c r="AT3" s="6">
        <v>0.38500000000000001</v>
      </c>
      <c r="AU3" s="6">
        <v>0.874</v>
      </c>
      <c r="AV3" s="6">
        <v>0.67</v>
      </c>
      <c r="AW3" s="6">
        <v>0.53300000000000003</v>
      </c>
      <c r="AX3" s="6">
        <v>0.75600000000000001</v>
      </c>
      <c r="AY3" s="6">
        <v>0.53200000000000003</v>
      </c>
      <c r="AZ3" s="6">
        <v>0.47399999999999998</v>
      </c>
    </row>
    <row r="4" spans="1:52" x14ac:dyDescent="0.25">
      <c r="A4" s="1" t="s">
        <v>21</v>
      </c>
      <c r="B4" s="6">
        <v>0.11799999999999999</v>
      </c>
      <c r="C4" s="6">
        <v>0.14399999999999999</v>
      </c>
      <c r="D4" s="6">
        <v>0.151</v>
      </c>
      <c r="E4" s="6">
        <v>0.161</v>
      </c>
      <c r="F4" s="6">
        <v>0.14299999999999999</v>
      </c>
      <c r="G4" s="6">
        <v>0.156</v>
      </c>
      <c r="H4" s="6">
        <v>0.36699999999999999</v>
      </c>
      <c r="I4" s="6">
        <v>0.48399999999999999</v>
      </c>
      <c r="J4" s="6">
        <v>0.51100000000000001</v>
      </c>
      <c r="K4" s="6">
        <v>6.2E-2</v>
      </c>
      <c r="L4" s="6">
        <v>0.03</v>
      </c>
      <c r="M4" s="6">
        <v>8.2000000000000003E-2</v>
      </c>
      <c r="N4" s="6">
        <v>0.13800000000000001</v>
      </c>
      <c r="O4" s="6">
        <v>0.12</v>
      </c>
      <c r="P4" s="6">
        <v>0.13700000000000001</v>
      </c>
      <c r="Q4" s="6">
        <v>0.53100000000000003</v>
      </c>
      <c r="R4" s="6">
        <v>0.71</v>
      </c>
      <c r="S4" s="6">
        <v>0.879</v>
      </c>
      <c r="T4" s="6">
        <v>0.40300000000000002</v>
      </c>
      <c r="U4" s="6">
        <v>0.35299999999999998</v>
      </c>
      <c r="V4" s="6">
        <v>0.374</v>
      </c>
      <c r="W4" s="6">
        <v>0.751</v>
      </c>
      <c r="X4" s="6">
        <v>0.36399999999999999</v>
      </c>
      <c r="Y4" s="6">
        <v>0.68300000000000005</v>
      </c>
      <c r="Z4" s="6">
        <v>0.71899999999999997</v>
      </c>
      <c r="AA4" s="6">
        <v>0.317</v>
      </c>
      <c r="AB4" s="6">
        <v>0.55000000000000004</v>
      </c>
      <c r="AC4" s="6">
        <v>0.75</v>
      </c>
      <c r="AD4" s="6">
        <v>0.42299999999999999</v>
      </c>
      <c r="AE4" s="6">
        <v>0.90200000000000002</v>
      </c>
      <c r="AF4" s="6">
        <v>0.29499999999999998</v>
      </c>
      <c r="AG4" s="6">
        <v>0.46200000000000002</v>
      </c>
      <c r="AH4" s="6">
        <v>0.14699999999999999</v>
      </c>
      <c r="AI4" s="6">
        <v>0.16600000000000001</v>
      </c>
      <c r="AJ4" s="6">
        <v>0.161</v>
      </c>
      <c r="AK4" s="6">
        <v>0.72699999999999998</v>
      </c>
      <c r="AL4" s="6">
        <v>0.747</v>
      </c>
      <c r="AM4" s="6">
        <v>0.76500000000000001</v>
      </c>
      <c r="AN4" s="6">
        <v>0.77200000000000002</v>
      </c>
      <c r="AO4" s="6">
        <v>0.93</v>
      </c>
      <c r="AP4" s="6">
        <v>0.69499999999999995</v>
      </c>
      <c r="AQ4" s="6">
        <v>0.90700000000000003</v>
      </c>
      <c r="AR4" s="6">
        <v>0.372</v>
      </c>
      <c r="AS4" s="6">
        <v>0.434</v>
      </c>
      <c r="AT4" s="6">
        <v>0.39400000000000002</v>
      </c>
      <c r="AU4" s="6">
        <v>0.29299999999999998</v>
      </c>
      <c r="AV4" s="6">
        <v>0.255</v>
      </c>
      <c r="AW4" s="6">
        <v>0.27900000000000003</v>
      </c>
      <c r="AX4" s="6">
        <v>0.33600000000000002</v>
      </c>
      <c r="AY4" s="6">
        <v>0.38100000000000001</v>
      </c>
      <c r="AZ4" s="6">
        <v>0.32300000000000001</v>
      </c>
    </row>
    <row r="5" spans="1:52" x14ac:dyDescent="0.25">
      <c r="A5" s="1" t="s">
        <v>22</v>
      </c>
      <c r="B5" s="6">
        <v>65.369</v>
      </c>
      <c r="C5" s="6">
        <v>64.843999999999994</v>
      </c>
      <c r="D5" s="6">
        <v>65.153999999999996</v>
      </c>
      <c r="E5" s="6">
        <v>65.188999999999993</v>
      </c>
      <c r="F5" s="6">
        <v>65.512</v>
      </c>
      <c r="G5" s="6">
        <v>65.805000000000007</v>
      </c>
      <c r="H5" s="6">
        <v>66.998000000000005</v>
      </c>
      <c r="I5" s="6">
        <v>66.722999999999999</v>
      </c>
      <c r="J5" s="6">
        <v>66.698999999999998</v>
      </c>
      <c r="K5" s="6">
        <v>66.397999999999996</v>
      </c>
      <c r="L5" s="6">
        <v>66.539000000000001</v>
      </c>
      <c r="M5" s="6">
        <v>66.275999999999996</v>
      </c>
      <c r="N5" s="6">
        <v>66.597999999999999</v>
      </c>
      <c r="O5" s="6">
        <v>66.319999999999993</v>
      </c>
      <c r="P5" s="6">
        <v>66.477999999999994</v>
      </c>
      <c r="Q5" s="6">
        <v>63.985999999999997</v>
      </c>
      <c r="R5" s="6">
        <v>64.230999999999995</v>
      </c>
      <c r="S5" s="6">
        <v>61.439</v>
      </c>
      <c r="T5" s="6">
        <v>64.105000000000004</v>
      </c>
      <c r="U5" s="6">
        <v>65.194999999999993</v>
      </c>
      <c r="V5" s="6">
        <v>65.334000000000003</v>
      </c>
      <c r="W5" s="6">
        <v>65.278000000000006</v>
      </c>
      <c r="X5" s="6">
        <v>66.055999999999997</v>
      </c>
      <c r="Y5" s="6">
        <v>64.933999999999997</v>
      </c>
      <c r="Z5" s="6">
        <v>64.025000000000006</v>
      </c>
      <c r="AA5" s="6">
        <v>65.34</v>
      </c>
      <c r="AB5" s="6">
        <v>65.088999999999999</v>
      </c>
      <c r="AC5" s="6">
        <v>65.153000000000006</v>
      </c>
      <c r="AD5" s="6">
        <v>65.403000000000006</v>
      </c>
      <c r="AE5" s="6">
        <v>63.948999999999998</v>
      </c>
      <c r="AF5" s="6">
        <v>62.683</v>
      </c>
      <c r="AG5" s="6">
        <v>61.679000000000002</v>
      </c>
      <c r="AH5" s="6">
        <v>60.594000000000001</v>
      </c>
      <c r="AI5" s="6">
        <v>60.756999999999998</v>
      </c>
      <c r="AJ5" s="6">
        <v>57.100999999999999</v>
      </c>
      <c r="AK5" s="6">
        <v>65.076999999999998</v>
      </c>
      <c r="AL5" s="6">
        <v>63.191000000000003</v>
      </c>
      <c r="AM5" s="6">
        <v>64.983999999999995</v>
      </c>
      <c r="AN5" s="6">
        <v>65.283000000000001</v>
      </c>
      <c r="AO5" s="6">
        <v>64.415999999999997</v>
      </c>
      <c r="AP5" s="6">
        <v>63.244999999999997</v>
      </c>
      <c r="AQ5" s="6">
        <v>64.965000000000003</v>
      </c>
      <c r="AR5" s="6">
        <v>65.924999999999997</v>
      </c>
      <c r="AS5" s="6">
        <v>65.599999999999994</v>
      </c>
      <c r="AT5" s="6">
        <v>66.212999999999994</v>
      </c>
      <c r="AU5" s="6">
        <v>65.813000000000002</v>
      </c>
      <c r="AV5" s="6">
        <v>65.078999999999994</v>
      </c>
      <c r="AW5" s="6">
        <v>65.793999999999997</v>
      </c>
      <c r="AX5" s="6">
        <v>65.429000000000002</v>
      </c>
      <c r="AY5" s="6">
        <v>64.364999999999995</v>
      </c>
      <c r="AZ5" s="6">
        <v>65.058999999999997</v>
      </c>
    </row>
    <row r="6" spans="1:52" x14ac:dyDescent="0.25">
      <c r="A6" s="1" t="s">
        <v>5</v>
      </c>
      <c r="B6" s="6">
        <v>0</v>
      </c>
      <c r="C6" s="6">
        <v>2.8000000000000001E-2</v>
      </c>
      <c r="D6" s="6">
        <v>4.5999999999999999E-2</v>
      </c>
      <c r="E6" s="6">
        <v>0.216</v>
      </c>
      <c r="F6" s="6">
        <v>0</v>
      </c>
      <c r="G6" s="6">
        <v>8.9999999999999993E-3</v>
      </c>
      <c r="H6" s="6">
        <v>1.4999999999999999E-2</v>
      </c>
      <c r="I6" s="6">
        <v>7.0000000000000001E-3</v>
      </c>
      <c r="J6" s="6">
        <v>0</v>
      </c>
      <c r="K6" s="6">
        <v>0.219</v>
      </c>
      <c r="L6" s="6">
        <v>0.27200000000000002</v>
      </c>
      <c r="M6" s="6">
        <v>0.56999999999999995</v>
      </c>
      <c r="N6" s="6">
        <v>0.112</v>
      </c>
      <c r="O6" s="6">
        <v>0.33</v>
      </c>
      <c r="P6" s="6">
        <v>0.26100000000000001</v>
      </c>
      <c r="Q6" s="6">
        <v>0.04</v>
      </c>
      <c r="R6" s="6">
        <v>0.311</v>
      </c>
      <c r="S6" s="6">
        <v>1.093</v>
      </c>
      <c r="T6" s="6">
        <v>0.90200000000000002</v>
      </c>
      <c r="U6" s="6">
        <v>3.5999999999999997E-2</v>
      </c>
      <c r="V6" s="6">
        <v>1E-3</v>
      </c>
      <c r="W6" s="6">
        <v>1.6E-2</v>
      </c>
      <c r="X6" s="6">
        <v>0.14799999999999999</v>
      </c>
      <c r="Y6" s="6">
        <v>0.32200000000000001</v>
      </c>
      <c r="Z6" s="6">
        <v>0.57299999999999995</v>
      </c>
      <c r="AA6" s="6">
        <v>0.33</v>
      </c>
      <c r="AB6" s="6">
        <v>0.45900000000000002</v>
      </c>
      <c r="AC6" s="6">
        <v>8.4000000000000005E-2</v>
      </c>
      <c r="AD6" s="6">
        <v>0.253</v>
      </c>
      <c r="AE6" s="6">
        <v>0.63700000000000001</v>
      </c>
      <c r="AF6" s="6">
        <v>0.189</v>
      </c>
      <c r="AG6" s="6">
        <v>0.92300000000000004</v>
      </c>
      <c r="AH6" s="6">
        <v>1.7000000000000001E-2</v>
      </c>
      <c r="AI6" s="6">
        <v>0</v>
      </c>
      <c r="AJ6" s="6">
        <v>2.407</v>
      </c>
      <c r="AK6" s="6">
        <v>4.2999999999999997E-2</v>
      </c>
      <c r="AL6" s="6">
        <v>0.88300000000000001</v>
      </c>
      <c r="AM6" s="6">
        <v>7.0000000000000001E-3</v>
      </c>
      <c r="AN6" s="6">
        <v>5.1999999999999998E-2</v>
      </c>
      <c r="AO6" s="6">
        <v>0</v>
      </c>
      <c r="AP6" s="6">
        <v>0.90800000000000003</v>
      </c>
      <c r="AQ6" s="6">
        <v>9.1999999999999998E-2</v>
      </c>
      <c r="AR6" s="6">
        <v>2E-3</v>
      </c>
      <c r="AS6" s="6">
        <v>0</v>
      </c>
      <c r="AT6" s="6">
        <v>3.0000000000000001E-3</v>
      </c>
      <c r="AU6" s="6">
        <v>0</v>
      </c>
      <c r="AV6" s="6">
        <v>3.5999999999999997E-2</v>
      </c>
      <c r="AW6" s="6">
        <v>2.1999999999999999E-2</v>
      </c>
      <c r="AX6" s="6">
        <v>1E-3</v>
      </c>
      <c r="AY6" s="6">
        <v>3.0000000000000001E-3</v>
      </c>
      <c r="AZ6" s="6">
        <v>3.0000000000000001E-3</v>
      </c>
    </row>
    <row r="7" spans="1:52" x14ac:dyDescent="0.25">
      <c r="A7" s="1" t="s">
        <v>0</v>
      </c>
      <c r="B7" s="6">
        <v>0.41899999999999998</v>
      </c>
      <c r="C7" s="6">
        <v>0.42199999999999999</v>
      </c>
      <c r="D7" s="6">
        <v>0.43</v>
      </c>
      <c r="E7" s="6">
        <v>0.34200000000000003</v>
      </c>
      <c r="F7" s="6">
        <v>0.60399999999999998</v>
      </c>
      <c r="G7" s="6">
        <v>0.64800000000000002</v>
      </c>
      <c r="H7" s="6">
        <v>0.34399999999999997</v>
      </c>
      <c r="I7" s="6">
        <v>0.315</v>
      </c>
      <c r="J7" s="6">
        <v>0.34200000000000003</v>
      </c>
      <c r="K7" s="6">
        <v>0.35</v>
      </c>
      <c r="L7" s="6">
        <v>0.94399999999999995</v>
      </c>
      <c r="M7" s="6">
        <v>0.33300000000000002</v>
      </c>
      <c r="N7" s="6">
        <v>0.51300000000000001</v>
      </c>
      <c r="O7" s="6">
        <v>0.42299999999999999</v>
      </c>
      <c r="P7" s="6">
        <v>0.44600000000000001</v>
      </c>
      <c r="Q7" s="6">
        <v>0.215</v>
      </c>
      <c r="R7" s="6">
        <v>0.16800000000000001</v>
      </c>
      <c r="S7" s="6">
        <v>0.221</v>
      </c>
      <c r="T7" s="6">
        <v>0.121</v>
      </c>
      <c r="U7" s="6">
        <v>0.156</v>
      </c>
      <c r="V7" s="6">
        <v>0.16400000000000001</v>
      </c>
      <c r="W7" s="6">
        <v>0.18</v>
      </c>
      <c r="X7" s="6">
        <v>0.18099999999999999</v>
      </c>
      <c r="Y7" s="6">
        <v>0.221</v>
      </c>
      <c r="Z7" s="6">
        <v>0.14199999999999999</v>
      </c>
      <c r="AA7" s="6">
        <v>0.23200000000000001</v>
      </c>
      <c r="AB7" s="6">
        <v>0.28399999999999997</v>
      </c>
      <c r="AC7" s="6">
        <v>0.219</v>
      </c>
      <c r="AD7" s="6">
        <v>0.20100000000000001</v>
      </c>
      <c r="AE7" s="6">
        <v>0.34799999999999998</v>
      </c>
      <c r="AF7" s="6">
        <v>0.11700000000000001</v>
      </c>
      <c r="AG7" s="6">
        <v>0.17399999999999999</v>
      </c>
      <c r="AH7" s="6">
        <v>0.09</v>
      </c>
      <c r="AI7" s="6">
        <v>7.1999999999999995E-2</v>
      </c>
      <c r="AJ7" s="6">
        <v>8.3000000000000004E-2</v>
      </c>
      <c r="AK7" s="6">
        <v>0.19500000000000001</v>
      </c>
      <c r="AL7" s="6">
        <v>0.153</v>
      </c>
      <c r="AM7" s="6">
        <v>0.192</v>
      </c>
      <c r="AN7" s="6">
        <v>0.217</v>
      </c>
      <c r="AO7" s="6">
        <v>0.248</v>
      </c>
      <c r="AP7" s="6">
        <v>0.19</v>
      </c>
      <c r="AQ7" s="6">
        <v>0.19400000000000001</v>
      </c>
      <c r="AR7" s="6">
        <v>0.38300000000000001</v>
      </c>
      <c r="AS7" s="6">
        <v>0.36199999999999999</v>
      </c>
      <c r="AT7" s="6">
        <v>0.43</v>
      </c>
      <c r="AU7" s="6">
        <v>0.35599999999999998</v>
      </c>
      <c r="AV7" s="6">
        <v>0.39100000000000001</v>
      </c>
      <c r="AW7" s="6">
        <v>0.435</v>
      </c>
      <c r="AX7" s="6">
        <v>0.33</v>
      </c>
      <c r="AY7" s="6">
        <v>0.34100000000000003</v>
      </c>
      <c r="AZ7" s="6">
        <v>0.31900000000000001</v>
      </c>
    </row>
    <row r="8" spans="1:52" x14ac:dyDescent="0.25">
      <c r="A8" s="1" t="s">
        <v>23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0.13200000000000001</v>
      </c>
      <c r="M8" s="6">
        <v>0</v>
      </c>
      <c r="N8" s="6">
        <v>8.9999999999999993E-3</v>
      </c>
      <c r="O8" s="6">
        <v>0</v>
      </c>
      <c r="P8" s="6">
        <v>5.7000000000000002E-2</v>
      </c>
      <c r="Q8" s="6">
        <v>0</v>
      </c>
      <c r="R8" s="6">
        <v>0.01</v>
      </c>
      <c r="S8" s="6">
        <v>0</v>
      </c>
      <c r="T8" s="6">
        <v>7.1999999999999995E-2</v>
      </c>
      <c r="U8" s="6">
        <v>0</v>
      </c>
      <c r="V8" s="6">
        <v>0</v>
      </c>
      <c r="W8" s="6">
        <v>0.108</v>
      </c>
      <c r="X8" s="6">
        <v>0.104</v>
      </c>
      <c r="Y8" s="6">
        <v>2.7E-2</v>
      </c>
      <c r="Z8" s="6">
        <v>0</v>
      </c>
      <c r="AA8" s="6">
        <v>0.13600000000000001</v>
      </c>
      <c r="AB8" s="6">
        <v>0</v>
      </c>
      <c r="AC8" s="6">
        <v>0</v>
      </c>
      <c r="AD8" s="6">
        <v>0</v>
      </c>
      <c r="AE8" s="6">
        <v>6.5000000000000002E-2</v>
      </c>
      <c r="AF8" s="6">
        <v>5.1999999999999998E-2</v>
      </c>
      <c r="AG8" s="6">
        <v>6.0999999999999999E-2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0.01</v>
      </c>
      <c r="AN8" s="6">
        <v>2E-3</v>
      </c>
      <c r="AO8" s="6">
        <v>4.7E-2</v>
      </c>
      <c r="AP8" s="6">
        <v>0</v>
      </c>
      <c r="AQ8" s="6">
        <v>0</v>
      </c>
      <c r="AR8" s="6">
        <v>1.9E-2</v>
      </c>
      <c r="AS8" s="6">
        <v>0</v>
      </c>
      <c r="AT8" s="6">
        <v>0.11899999999999999</v>
      </c>
      <c r="AU8" s="6">
        <v>0</v>
      </c>
      <c r="AV8" s="6">
        <v>2.5000000000000001E-2</v>
      </c>
      <c r="AW8" s="6">
        <v>0.03</v>
      </c>
      <c r="AX8" s="6">
        <v>2.7E-2</v>
      </c>
      <c r="AY8" s="6">
        <v>1.7000000000000001E-2</v>
      </c>
      <c r="AZ8" s="6">
        <v>0</v>
      </c>
    </row>
    <row r="9" spans="1:52" x14ac:dyDescent="0.25">
      <c r="A9" s="3" t="s">
        <v>1</v>
      </c>
      <c r="B9" s="7">
        <v>32.771999999999998</v>
      </c>
      <c r="C9" s="7">
        <v>32.895000000000003</v>
      </c>
      <c r="D9" s="7">
        <v>32.918999999999997</v>
      </c>
      <c r="E9" s="7">
        <v>32.713999999999999</v>
      </c>
      <c r="F9" s="7">
        <v>32.576000000000001</v>
      </c>
      <c r="G9" s="7">
        <v>32.427</v>
      </c>
      <c r="H9" s="7">
        <v>32.798000000000002</v>
      </c>
      <c r="I9" s="7">
        <v>33.304000000000002</v>
      </c>
      <c r="J9" s="7">
        <v>33.436999999999998</v>
      </c>
      <c r="K9" s="7">
        <v>32.716999999999999</v>
      </c>
      <c r="L9" s="7">
        <v>32.024999999999999</v>
      </c>
      <c r="M9" s="7">
        <v>32.091999999999999</v>
      </c>
      <c r="N9" s="7">
        <v>32.704999999999998</v>
      </c>
      <c r="O9" s="7">
        <v>32.470999999999997</v>
      </c>
      <c r="P9" s="7">
        <v>32.356999999999999</v>
      </c>
      <c r="Q9" s="7">
        <v>32.405999999999999</v>
      </c>
      <c r="R9" s="7">
        <v>32.314</v>
      </c>
      <c r="S9" s="7">
        <v>32.409999999999997</v>
      </c>
      <c r="T9" s="7">
        <v>32.448</v>
      </c>
      <c r="U9" s="7">
        <v>32.073</v>
      </c>
      <c r="V9" s="7">
        <v>32.213000000000001</v>
      </c>
      <c r="W9" s="7">
        <v>31.783999999999999</v>
      </c>
      <c r="X9" s="7">
        <v>32.024999999999999</v>
      </c>
      <c r="Y9" s="7">
        <v>31.867999999999999</v>
      </c>
      <c r="Z9" s="7">
        <v>32.134999999999998</v>
      </c>
      <c r="AA9" s="7">
        <v>32.103999999999999</v>
      </c>
      <c r="AB9" s="7">
        <v>32.368000000000002</v>
      </c>
      <c r="AC9" s="7">
        <v>32.122999999999998</v>
      </c>
      <c r="AD9" s="7">
        <v>32.170999999999999</v>
      </c>
      <c r="AE9" s="7">
        <v>31.991</v>
      </c>
      <c r="AF9" s="7">
        <v>33.064</v>
      </c>
      <c r="AG9" s="7">
        <v>31.600999999999999</v>
      </c>
      <c r="AH9" s="7">
        <v>32.631999999999998</v>
      </c>
      <c r="AI9" s="7">
        <v>32.311999999999998</v>
      </c>
      <c r="AJ9" s="7">
        <v>33.186999999999998</v>
      </c>
      <c r="AK9" s="7">
        <v>31.600999999999999</v>
      </c>
      <c r="AL9" s="7">
        <v>32.045999999999999</v>
      </c>
      <c r="AM9" s="7">
        <v>32.558</v>
      </c>
      <c r="AN9" s="7">
        <v>32.414000000000001</v>
      </c>
      <c r="AO9" s="7">
        <v>32.258000000000003</v>
      </c>
      <c r="AP9" s="7">
        <v>32.189</v>
      </c>
      <c r="AQ9" s="7">
        <v>32.011000000000003</v>
      </c>
      <c r="AR9" s="7">
        <v>32.448999999999998</v>
      </c>
      <c r="AS9" s="7">
        <v>32.479999999999997</v>
      </c>
      <c r="AT9" s="7">
        <v>31.446000000000002</v>
      </c>
      <c r="AU9" s="7">
        <v>32.968000000000004</v>
      </c>
      <c r="AV9" s="7">
        <v>31.689</v>
      </c>
      <c r="AW9" s="7">
        <v>32.774000000000001</v>
      </c>
      <c r="AX9" s="7">
        <v>32.805</v>
      </c>
      <c r="AY9" s="7">
        <v>32.389000000000003</v>
      </c>
      <c r="AZ9" s="7">
        <v>32.530999999999999</v>
      </c>
    </row>
    <row r="10" spans="1:52" ht="15.75" thickBot="1" x14ac:dyDescent="0.3">
      <c r="A10" s="55" t="s">
        <v>12</v>
      </c>
      <c r="B10" s="44">
        <v>99.85</v>
      </c>
      <c r="C10" s="44">
        <v>100.014</v>
      </c>
      <c r="D10" s="44">
        <v>100.126</v>
      </c>
      <c r="E10" s="44">
        <v>99.884</v>
      </c>
      <c r="F10" s="44">
        <v>99.218000000000004</v>
      </c>
      <c r="G10" s="44">
        <v>99.385000000000005</v>
      </c>
      <c r="H10" s="44">
        <v>101.017</v>
      </c>
      <c r="I10" s="44">
        <v>101.30200000000001</v>
      </c>
      <c r="J10" s="44">
        <v>101.43899999999999</v>
      </c>
      <c r="K10" s="44">
        <v>100.18300000000001</v>
      </c>
      <c r="L10" s="44">
        <v>100.33499999999999</v>
      </c>
      <c r="M10" s="44">
        <v>100.15600000000001</v>
      </c>
      <c r="N10" s="44">
        <v>100.696</v>
      </c>
      <c r="O10" s="44">
        <v>100.31</v>
      </c>
      <c r="P10" s="44">
        <v>100.417</v>
      </c>
      <c r="Q10" s="44">
        <v>98.959000000000003</v>
      </c>
      <c r="R10" s="44">
        <v>99.471000000000004</v>
      </c>
      <c r="S10" s="44">
        <v>98.977000000000004</v>
      </c>
      <c r="T10" s="44">
        <v>99.543000000000006</v>
      </c>
      <c r="U10" s="44">
        <v>99.126999999999995</v>
      </c>
      <c r="V10" s="44">
        <v>99.430999999999997</v>
      </c>
      <c r="W10" s="44">
        <v>99.177000000000007</v>
      </c>
      <c r="X10" s="44">
        <v>99.55</v>
      </c>
      <c r="Y10" s="44">
        <v>98.9</v>
      </c>
      <c r="Z10" s="44">
        <v>98.757000000000005</v>
      </c>
      <c r="AA10" s="44">
        <v>99.311000000000007</v>
      </c>
      <c r="AB10" s="44">
        <v>99.712999999999994</v>
      </c>
      <c r="AC10" s="44">
        <v>99.132000000000005</v>
      </c>
      <c r="AD10" s="44">
        <v>99.3</v>
      </c>
      <c r="AE10" s="44">
        <v>99.262</v>
      </c>
      <c r="AF10" s="44">
        <v>99.421000000000006</v>
      </c>
      <c r="AG10" s="44">
        <v>97.813000000000002</v>
      </c>
      <c r="AH10" s="44">
        <v>98.376000000000005</v>
      </c>
      <c r="AI10" s="44">
        <v>98.498000000000005</v>
      </c>
      <c r="AJ10" s="44">
        <v>98.801000000000002</v>
      </c>
      <c r="AK10" s="44">
        <v>98.685000000000002</v>
      </c>
      <c r="AL10" s="44">
        <v>98.623000000000005</v>
      </c>
      <c r="AM10" s="44">
        <v>99.698999999999998</v>
      </c>
      <c r="AN10" s="44">
        <v>99.543000000000006</v>
      </c>
      <c r="AO10" s="44">
        <v>99.337999999999994</v>
      </c>
      <c r="AP10" s="44">
        <v>98.936000000000007</v>
      </c>
      <c r="AQ10" s="44">
        <v>99.364999999999995</v>
      </c>
      <c r="AR10" s="8">
        <v>99.626999999999995</v>
      </c>
      <c r="AS10" s="8">
        <v>99.344999999999999</v>
      </c>
      <c r="AT10" s="8">
        <v>98.99</v>
      </c>
      <c r="AU10" s="8">
        <v>100.304</v>
      </c>
      <c r="AV10" s="8">
        <v>98.14500000000001</v>
      </c>
      <c r="AW10" s="8">
        <v>99.867000000000004</v>
      </c>
      <c r="AX10" s="8">
        <v>99.683999999999997</v>
      </c>
      <c r="AY10" s="8">
        <v>98.027999999999992</v>
      </c>
      <c r="AZ10" s="8">
        <v>98.709000000000003</v>
      </c>
    </row>
    <row r="11" spans="1:52" ht="15.75" thickTop="1" x14ac:dyDescent="0.25">
      <c r="A11" s="2" t="s">
        <v>4</v>
      </c>
      <c r="B11" s="9">
        <v>2.0483946962968458E-2</v>
      </c>
      <c r="C11" s="9">
        <v>2.9073061521768553E-2</v>
      </c>
      <c r="D11" s="9">
        <v>2.4542777612148153E-2</v>
      </c>
      <c r="E11" s="9">
        <v>2.2051072253615783E-2</v>
      </c>
      <c r="F11" s="9">
        <v>6.7465141466879286E-3</v>
      </c>
      <c r="G11" s="9">
        <v>5.9895625585990094E-3</v>
      </c>
      <c r="H11" s="9">
        <v>8.5773725696898645E-3</v>
      </c>
      <c r="I11" s="9">
        <v>8.0765971935788505E-3</v>
      </c>
      <c r="J11" s="9">
        <v>7.734289696878064E-3</v>
      </c>
      <c r="K11" s="9">
        <v>7.6278233839619279E-3</v>
      </c>
      <c r="L11" s="9">
        <v>6.9070119152471595E-3</v>
      </c>
      <c r="M11" s="9">
        <v>1.4078594829889879E-2</v>
      </c>
      <c r="N11" s="9">
        <v>1.0801767613293963E-2</v>
      </c>
      <c r="O11" s="9">
        <v>1.1285111159798559E-2</v>
      </c>
      <c r="P11" s="9">
        <v>1.1901178600623638E-2</v>
      </c>
      <c r="Q11" s="9">
        <v>3.1362615413187633E-2</v>
      </c>
      <c r="R11" s="9">
        <v>3.0306408839950959E-2</v>
      </c>
      <c r="S11" s="9">
        <v>5.1562647892161924E-2</v>
      </c>
      <c r="T11" s="9">
        <v>2.6161368475191724E-2</v>
      </c>
      <c r="U11" s="9">
        <v>2.3185520172644261E-2</v>
      </c>
      <c r="V11" s="9">
        <v>2.3651513395214447E-2</v>
      </c>
      <c r="W11" s="9">
        <v>1.8746286302930425E-2</v>
      </c>
      <c r="X11" s="9">
        <v>1.1840629963534785E-2</v>
      </c>
      <c r="Y11" s="9">
        <v>1.4965797161104836E-2</v>
      </c>
      <c r="Z11" s="9">
        <v>2.0558382616584894E-2</v>
      </c>
      <c r="AA11" s="9">
        <v>1.5031773072579382E-2</v>
      </c>
      <c r="AB11" s="9">
        <v>1.6886654077067558E-2</v>
      </c>
      <c r="AC11" s="9">
        <v>1.4166768578013349E-2</v>
      </c>
      <c r="AD11" s="9">
        <v>1.4958476806087449E-2</v>
      </c>
      <c r="AE11" s="9">
        <v>2.4163292341223799E-2</v>
      </c>
      <c r="AF11" s="9">
        <v>5.2674374072928118E-2</v>
      </c>
      <c r="AG11" s="9">
        <v>5.2001085520963317E-2</v>
      </c>
      <c r="AH11" s="9">
        <v>8.6111402163252679E-2</v>
      </c>
      <c r="AI11" s="9">
        <v>9.1402607354847135E-2</v>
      </c>
      <c r="AJ11" s="9">
        <v>0.102149173997453</v>
      </c>
      <c r="AK11" s="9">
        <v>1.851501695086492E-2</v>
      </c>
      <c r="AL11" s="9">
        <v>2.8366638522348671E-2</v>
      </c>
      <c r="AM11" s="9">
        <v>2.0700951704525794E-2</v>
      </c>
      <c r="AN11" s="9">
        <v>1.4090725144299444E-2</v>
      </c>
      <c r="AO11" s="9">
        <v>2.5302845539705715E-2</v>
      </c>
      <c r="AP11" s="9">
        <v>3.0138748617020709E-2</v>
      </c>
      <c r="AQ11" s="9">
        <v>2.1064609076859669E-2</v>
      </c>
      <c r="AR11" s="9">
        <v>8.3760833395435212E-3</v>
      </c>
      <c r="AS11" s="9">
        <v>8.2490809593509969E-3</v>
      </c>
      <c r="AT11" s="9">
        <v>6.8519419640646296E-3</v>
      </c>
      <c r="AU11" s="9">
        <v>1.5199948284098576E-2</v>
      </c>
      <c r="AV11" s="9">
        <v>1.1968703096471691E-2</v>
      </c>
      <c r="AW11" s="9">
        <v>9.3216114474454406E-3</v>
      </c>
      <c r="AX11" s="9">
        <v>1.3227235325049505E-2</v>
      </c>
      <c r="AY11" s="9">
        <v>9.4575939678265344E-3</v>
      </c>
      <c r="AZ11" s="9">
        <v>8.3738353699188799E-3</v>
      </c>
    </row>
    <row r="12" spans="1:52" x14ac:dyDescent="0.25">
      <c r="A12" s="2" t="s">
        <v>21</v>
      </c>
      <c r="B12" s="9">
        <v>2.0965371418222769E-3</v>
      </c>
      <c r="C12" s="9">
        <v>2.5514774563604094E-3</v>
      </c>
      <c r="D12" s="9">
        <v>2.673770877674795E-3</v>
      </c>
      <c r="E12" s="9">
        <v>2.859767694186412E-3</v>
      </c>
      <c r="F12" s="9">
        <v>2.560655895119883E-3</v>
      </c>
      <c r="G12" s="9">
        <v>2.7936713178039006E-3</v>
      </c>
      <c r="H12" s="9">
        <v>6.4647191497172194E-3</v>
      </c>
      <c r="I12" s="9">
        <v>8.4729660260702052E-3</v>
      </c>
      <c r="J12" s="9">
        <v>8.9281883533793207E-3</v>
      </c>
      <c r="K12" s="9">
        <v>1.1001335358000268E-3</v>
      </c>
      <c r="L12" s="9">
        <v>5.3598598257996075E-4</v>
      </c>
      <c r="M12" s="9">
        <v>1.4614775213273913E-3</v>
      </c>
      <c r="N12" s="9">
        <v>2.440151766381377E-3</v>
      </c>
      <c r="O12" s="9">
        <v>2.1310276843798624E-3</v>
      </c>
      <c r="P12" s="9">
        <v>2.4338732095336613E-3</v>
      </c>
      <c r="Q12" s="9">
        <v>9.505553193028371E-3</v>
      </c>
      <c r="R12" s="9">
        <v>1.2665869561920319E-2</v>
      </c>
      <c r="S12" s="9">
        <v>1.5698223334975912E-2</v>
      </c>
      <c r="T12" s="9">
        <v>7.1834190677400149E-3</v>
      </c>
      <c r="U12" s="9">
        <v>6.3318512887130529E-3</v>
      </c>
      <c r="V12" s="9">
        <v>6.6856367358226546E-3</v>
      </c>
      <c r="W12" s="9">
        <v>1.3501556545459831E-2</v>
      </c>
      <c r="X12" s="9">
        <v>6.5199076151441198E-3</v>
      </c>
      <c r="Y12" s="9">
        <v>1.2296977313578938E-2</v>
      </c>
      <c r="Z12" s="9">
        <v>1.2920301332540613E-2</v>
      </c>
      <c r="AA12" s="9">
        <v>5.6854441886844556E-3</v>
      </c>
      <c r="AB12" s="9">
        <v>9.804253495313546E-3</v>
      </c>
      <c r="AC12" s="9">
        <v>1.3450890585756955E-2</v>
      </c>
      <c r="AD12" s="9">
        <v>7.5762547949139343E-3</v>
      </c>
      <c r="AE12" s="9">
        <v>1.6172479191448784E-2</v>
      </c>
      <c r="AF12" s="9">
        <v>5.2288381200064861E-3</v>
      </c>
      <c r="AG12" s="9">
        <v>8.383945044387971E-3</v>
      </c>
      <c r="AH12" s="9">
        <v>2.6282768449055107E-3</v>
      </c>
      <c r="AI12" s="9">
        <v>2.9713250624383829E-3</v>
      </c>
      <c r="AJ12" s="9">
        <v>2.8519994896855248E-3</v>
      </c>
      <c r="AK12" s="9">
        <v>1.3131832309564034E-2</v>
      </c>
      <c r="AL12" s="9">
        <v>1.3437840325559723E-2</v>
      </c>
      <c r="AM12" s="9">
        <v>1.3608226369345834E-2</v>
      </c>
      <c r="AN12" s="9">
        <v>1.3771131361386513E-2</v>
      </c>
      <c r="AO12" s="9">
        <v>1.6623636787609159E-2</v>
      </c>
      <c r="AP12" s="9">
        <v>1.2459553532106002E-2</v>
      </c>
      <c r="AQ12" s="9">
        <v>1.6239177676451989E-2</v>
      </c>
      <c r="AR12" s="9">
        <v>6.6404891739730602E-3</v>
      </c>
      <c r="AS12" s="9">
        <v>7.7599151959382292E-3</v>
      </c>
      <c r="AT12" s="9">
        <v>7.1282626017069766E-3</v>
      </c>
      <c r="AU12" s="9">
        <v>5.1800365057783713E-3</v>
      </c>
      <c r="AV12" s="9">
        <v>4.6307037072783807E-3</v>
      </c>
      <c r="AW12" s="9">
        <v>4.9602379746287095E-3</v>
      </c>
      <c r="AX12" s="9">
        <v>5.9761444234438773E-3</v>
      </c>
      <c r="AY12" s="9">
        <v>6.8853897827803141E-3</v>
      </c>
      <c r="AZ12" s="9">
        <v>5.8007362787567312E-3</v>
      </c>
    </row>
    <row r="13" spans="1:52" x14ac:dyDescent="0.25">
      <c r="A13" s="2" t="s">
        <v>22</v>
      </c>
      <c r="B13" s="9">
        <v>0.97596924772548721</v>
      </c>
      <c r="C13" s="9">
        <v>0.96547888303232365</v>
      </c>
      <c r="D13" s="9">
        <v>0.96946484180668269</v>
      </c>
      <c r="E13" s="9">
        <v>0.97302262246365834</v>
      </c>
      <c r="F13" s="9">
        <v>0.98577949606283355</v>
      </c>
      <c r="G13" s="9">
        <v>0.99026936276684507</v>
      </c>
      <c r="H13" s="9">
        <v>0.99172023677073451</v>
      </c>
      <c r="I13" s="9">
        <v>0.98154317372601374</v>
      </c>
      <c r="J13" s="9">
        <v>0.97927688886448827</v>
      </c>
      <c r="K13" s="9">
        <v>0.99003933778262976</v>
      </c>
      <c r="L13" s="9">
        <v>0.99896940090810005</v>
      </c>
      <c r="M13" s="9">
        <v>0.99260924466719336</v>
      </c>
      <c r="N13" s="9">
        <v>0.98956124395622858</v>
      </c>
      <c r="O13" s="9">
        <v>0.98968298105719144</v>
      </c>
      <c r="P13" s="9">
        <v>0.99242813332638458</v>
      </c>
      <c r="Q13" s="9">
        <v>0.96252401933314924</v>
      </c>
      <c r="R13" s="9">
        <v>0.96286430020538261</v>
      </c>
      <c r="S13" s="9">
        <v>0.92203945539107024</v>
      </c>
      <c r="T13" s="9">
        <v>0.96020021826211654</v>
      </c>
      <c r="U13" s="9">
        <v>0.98268432703881303</v>
      </c>
      <c r="V13" s="9">
        <v>0.9814183193102749</v>
      </c>
      <c r="W13" s="9">
        <v>0.98617611865954014</v>
      </c>
      <c r="X13" s="9">
        <v>0.99425107391539569</v>
      </c>
      <c r="Y13" s="9">
        <v>0.98241178507053506</v>
      </c>
      <c r="Z13" s="9">
        <v>0.96680097156000055</v>
      </c>
      <c r="AA13" s="9">
        <v>0.98475457555480117</v>
      </c>
      <c r="AB13" s="9">
        <v>0.97499677753163583</v>
      </c>
      <c r="AC13" s="9">
        <v>0.98190152209442716</v>
      </c>
      <c r="AD13" s="9">
        <v>0.98436375203865378</v>
      </c>
      <c r="AE13" s="9">
        <v>0.96349077298499974</v>
      </c>
      <c r="AF13" s="9">
        <v>0.93363407342770988</v>
      </c>
      <c r="AG13" s="9">
        <v>0.94056217632848849</v>
      </c>
      <c r="AH13" s="9">
        <v>0.9103892809054378</v>
      </c>
      <c r="AI13" s="9">
        <v>0.91386519745659034</v>
      </c>
      <c r="AJ13" s="9">
        <v>0.84998452771638822</v>
      </c>
      <c r="AK13" s="9">
        <v>0.98778443915540748</v>
      </c>
      <c r="AL13" s="9">
        <v>0.95522975365525942</v>
      </c>
      <c r="AM13" s="9">
        <v>0.97138248614461464</v>
      </c>
      <c r="AN13" s="9">
        <v>0.97857961170956009</v>
      </c>
      <c r="AO13" s="9">
        <v>0.96756596852883381</v>
      </c>
      <c r="AP13" s="9">
        <v>0.95276898540693244</v>
      </c>
      <c r="AQ13" s="9">
        <v>0.97741708950141792</v>
      </c>
      <c r="AR13" s="9">
        <v>0.98889688852728297</v>
      </c>
      <c r="AS13" s="9">
        <v>0.98563206524402247</v>
      </c>
      <c r="AT13" s="9">
        <v>1.0066406708410072</v>
      </c>
      <c r="AU13" s="9">
        <v>0.97773379549330774</v>
      </c>
      <c r="AV13" s="9">
        <v>0.99309643574723772</v>
      </c>
      <c r="AW13" s="9">
        <v>0.98294301074235457</v>
      </c>
      <c r="AX13" s="9">
        <v>0.97790311276721664</v>
      </c>
      <c r="AY13" s="9">
        <v>0.97745566393897898</v>
      </c>
      <c r="AZ13" s="9">
        <v>0.98181965398221127</v>
      </c>
    </row>
    <row r="14" spans="1:52" x14ac:dyDescent="0.25">
      <c r="A14" s="2" t="s">
        <v>5</v>
      </c>
      <c r="B14" s="9">
        <v>0</v>
      </c>
      <c r="C14" s="9">
        <v>4.2890427492223382E-4</v>
      </c>
      <c r="D14" s="9">
        <v>7.0417106131114883E-4</v>
      </c>
      <c r="E14" s="9">
        <v>3.3168950567233624E-3</v>
      </c>
      <c r="F14" s="9">
        <v>0</v>
      </c>
      <c r="G14" s="9">
        <v>1.3933695654555432E-4</v>
      </c>
      <c r="H14" s="9">
        <v>2.2842727416597713E-4</v>
      </c>
      <c r="I14" s="9">
        <v>1.05940311016447E-4</v>
      </c>
      <c r="J14" s="9">
        <v>0</v>
      </c>
      <c r="K14" s="9">
        <v>3.3594712530268041E-3</v>
      </c>
      <c r="L14" s="9">
        <v>4.2012079770052503E-3</v>
      </c>
      <c r="M14" s="9">
        <v>8.7826634995268396E-3</v>
      </c>
      <c r="N14" s="9">
        <v>1.7120990046681492E-3</v>
      </c>
      <c r="O14" s="9">
        <v>5.066346462541802E-3</v>
      </c>
      <c r="P14" s="9">
        <v>4.0085840183767488E-3</v>
      </c>
      <c r="Q14" s="9">
        <v>6.1903608668528113E-4</v>
      </c>
      <c r="R14" s="9">
        <v>4.7963421001678093E-3</v>
      </c>
      <c r="S14" s="9">
        <v>1.6875431656847899E-2</v>
      </c>
      <c r="T14" s="9">
        <v>1.3899711772666296E-2</v>
      </c>
      <c r="U14" s="9">
        <v>5.5825368942249412E-4</v>
      </c>
      <c r="V14" s="9">
        <v>1.5454119761949897E-5</v>
      </c>
      <c r="W14" s="9">
        <v>2.4867778216971674E-4</v>
      </c>
      <c r="X14" s="9">
        <v>2.2917902840045761E-3</v>
      </c>
      <c r="Y14" s="9">
        <v>5.011948964495385E-3</v>
      </c>
      <c r="Z14" s="9">
        <v>8.9016696748632357E-3</v>
      </c>
      <c r="AA14" s="9">
        <v>5.1167262037982424E-3</v>
      </c>
      <c r="AB14" s="9">
        <v>7.0735532607947788E-3</v>
      </c>
      <c r="AC14" s="9">
        <v>1.3023933284583252E-3</v>
      </c>
      <c r="AD14" s="9">
        <v>3.9174893625741206E-3</v>
      </c>
      <c r="AE14" s="9">
        <v>9.8737606667883959E-3</v>
      </c>
      <c r="AF14" s="9">
        <v>2.8961302182019524E-3</v>
      </c>
      <c r="AG14" s="9">
        <v>1.4480422999301674E-2</v>
      </c>
      <c r="AH14" s="9">
        <v>2.6277000889597337E-4</v>
      </c>
      <c r="AI14" s="9">
        <v>0</v>
      </c>
      <c r="AJ14" s="9">
        <v>3.6861479118581036E-2</v>
      </c>
      <c r="AK14" s="9">
        <v>6.71479059038097E-4</v>
      </c>
      <c r="AL14" s="9">
        <v>1.3732280891314742E-2</v>
      </c>
      <c r="AM14" s="9">
        <v>1.0764930495000122E-4</v>
      </c>
      <c r="AN14" s="9">
        <v>8.0191578912035114E-4</v>
      </c>
      <c r="AO14" s="9">
        <v>0</v>
      </c>
      <c r="AP14" s="9">
        <v>1.4072673913747056E-2</v>
      </c>
      <c r="AQ14" s="9">
        <v>1.424025197533877E-3</v>
      </c>
      <c r="AR14" s="9">
        <v>3.0864569868622615E-5</v>
      </c>
      <c r="AS14" s="9">
        <v>0</v>
      </c>
      <c r="AT14" s="9">
        <v>4.6922573536698937E-5</v>
      </c>
      <c r="AU14" s="9">
        <v>0</v>
      </c>
      <c r="AV14" s="9">
        <v>5.6517431205340676E-4</v>
      </c>
      <c r="AW14" s="9">
        <v>3.3813808646561297E-4</v>
      </c>
      <c r="AX14" s="9">
        <v>1.5376408462778025E-5</v>
      </c>
      <c r="AY14" s="9">
        <v>4.6870319069980293E-5</v>
      </c>
      <c r="AZ14" s="9">
        <v>4.6577369101372335E-5</v>
      </c>
    </row>
    <row r="15" spans="1:52" x14ac:dyDescent="0.25">
      <c r="A15" s="2" t="s">
        <v>0</v>
      </c>
      <c r="B15" s="9">
        <v>3.6384656870165786E-3</v>
      </c>
      <c r="C15" s="9">
        <v>3.6544784193360902E-3</v>
      </c>
      <c r="D15" s="9">
        <v>3.7213404553438131E-3</v>
      </c>
      <c r="E15" s="9">
        <v>2.9690307329127185E-3</v>
      </c>
      <c r="F15" s="9">
        <v>5.286105538120838E-3</v>
      </c>
      <c r="G15" s="9">
        <v>5.6716500166340928E-3</v>
      </c>
      <c r="H15" s="9">
        <v>2.9615955436925888E-3</v>
      </c>
      <c r="I15" s="9">
        <v>2.6951588331045663E-3</v>
      </c>
      <c r="J15" s="9">
        <v>2.9204666886725942E-3</v>
      </c>
      <c r="K15" s="9">
        <v>3.0353268650617576E-3</v>
      </c>
      <c r="L15" s="9">
        <v>8.2430489486398691E-3</v>
      </c>
      <c r="M15" s="9">
        <v>2.9007227985353105E-3</v>
      </c>
      <c r="N15" s="9">
        <v>4.4334194709765452E-3</v>
      </c>
      <c r="O15" s="9">
        <v>3.6714018321670622E-3</v>
      </c>
      <c r="P15" s="9">
        <v>3.8725403279816768E-3</v>
      </c>
      <c r="Q15" s="9">
        <v>1.88107036994099E-3</v>
      </c>
      <c r="R15" s="9">
        <v>1.4647707247107183E-3</v>
      </c>
      <c r="S15" s="9">
        <v>1.9290239036908751E-3</v>
      </c>
      <c r="T15" s="9">
        <v>1.054132575945024E-3</v>
      </c>
      <c r="U15" s="9">
        <v>1.3676164205924548E-3</v>
      </c>
      <c r="V15" s="9">
        <v>1.4328434034604949E-3</v>
      </c>
      <c r="W15" s="9">
        <v>1.5816125957651618E-3</v>
      </c>
      <c r="X15" s="9">
        <v>1.5845368385565411E-3</v>
      </c>
      <c r="Y15" s="9">
        <v>1.9447046340814176E-3</v>
      </c>
      <c r="Z15" s="9">
        <v>1.2471417089138957E-3</v>
      </c>
      <c r="AA15" s="9">
        <v>2.0336529009960767E-3</v>
      </c>
      <c r="AB15" s="9">
        <v>2.474308741817493E-3</v>
      </c>
      <c r="AC15" s="9">
        <v>1.9196303105079107E-3</v>
      </c>
      <c r="AD15" s="9">
        <v>1.7595190336655328E-3</v>
      </c>
      <c r="AE15" s="9">
        <v>3.0495307343072022E-3</v>
      </c>
      <c r="AF15" s="9">
        <v>1.0135676709695982E-3</v>
      </c>
      <c r="AG15" s="9">
        <v>1.5432610771354833E-3</v>
      </c>
      <c r="AH15" s="9">
        <v>7.8646607004846723E-4</v>
      </c>
      <c r="AI15" s="9">
        <v>6.2988067149764046E-4</v>
      </c>
      <c r="AJ15" s="9">
        <v>7.1859694590486946E-4</v>
      </c>
      <c r="AK15" s="9">
        <v>1.7215087562276916E-3</v>
      </c>
      <c r="AL15" s="9">
        <v>1.3451911845156197E-3</v>
      </c>
      <c r="AM15" s="9">
        <v>1.6692639944056004E-3</v>
      </c>
      <c r="AN15" s="9">
        <v>1.8918894778208609E-3</v>
      </c>
      <c r="AO15" s="9">
        <v>2.1665987133084176E-3</v>
      </c>
      <c r="AP15" s="9">
        <v>1.6647728478577167E-3</v>
      </c>
      <c r="AQ15" s="9">
        <v>1.6976266474857094E-3</v>
      </c>
      <c r="AR15" s="9">
        <v>3.3414857575074304E-3</v>
      </c>
      <c r="AS15" s="9">
        <v>3.1634394293330076E-3</v>
      </c>
      <c r="AT15" s="9">
        <v>3.8022409208866457E-3</v>
      </c>
      <c r="AU15" s="9">
        <v>3.0760890609606252E-3</v>
      </c>
      <c r="AV15" s="9">
        <v>3.4703020600724177E-3</v>
      </c>
      <c r="AW15" s="9">
        <v>3.7798213507278639E-3</v>
      </c>
      <c r="AX15" s="9">
        <v>2.8686624862303118E-3</v>
      </c>
      <c r="AY15" s="9">
        <v>3.0119075791654407E-3</v>
      </c>
      <c r="AZ15" s="9">
        <v>2.799980387981839E-3</v>
      </c>
    </row>
    <row r="16" spans="1:52" x14ac:dyDescent="0.25">
      <c r="A16" s="2" t="s">
        <v>23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6.4593004379555005E-4</v>
      </c>
      <c r="M16" s="9">
        <v>0</v>
      </c>
      <c r="N16" s="9">
        <v>4.3587266925068713E-5</v>
      </c>
      <c r="O16" s="9">
        <v>0</v>
      </c>
      <c r="P16" s="9">
        <v>2.7735220026147035E-4</v>
      </c>
      <c r="Q16" s="9">
        <v>0</v>
      </c>
      <c r="R16" s="9">
        <v>4.8860289872474951E-5</v>
      </c>
      <c r="S16" s="9">
        <v>0</v>
      </c>
      <c r="T16" s="9">
        <v>3.5151027963633609E-4</v>
      </c>
      <c r="U16" s="9">
        <v>0</v>
      </c>
      <c r="V16" s="9">
        <v>0</v>
      </c>
      <c r="W16" s="9">
        <v>5.3179841035932551E-4</v>
      </c>
      <c r="X16" s="9">
        <v>5.1021447355446847E-4</v>
      </c>
      <c r="Y16" s="9">
        <v>1.3314375744859195E-4</v>
      </c>
      <c r="Z16" s="9">
        <v>0</v>
      </c>
      <c r="AA16" s="9">
        <v>6.6807223590691469E-4</v>
      </c>
      <c r="AB16" s="9">
        <v>0</v>
      </c>
      <c r="AC16" s="9">
        <v>0</v>
      </c>
      <c r="AD16" s="9">
        <v>0</v>
      </c>
      <c r="AE16" s="9">
        <v>3.1919993690775601E-4</v>
      </c>
      <c r="AF16" s="9">
        <v>2.5244449295399132E-4</v>
      </c>
      <c r="AG16" s="9">
        <v>3.0319054875842645E-4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4.8721367178057419E-5</v>
      </c>
      <c r="AN16" s="9">
        <v>9.7715102751878724E-6</v>
      </c>
      <c r="AO16" s="9">
        <v>2.3010196501089858E-4</v>
      </c>
      <c r="AP16" s="9">
        <v>0</v>
      </c>
      <c r="AQ16" s="9">
        <v>0</v>
      </c>
      <c r="AR16" s="9">
        <v>9.2894523375712583E-5</v>
      </c>
      <c r="AS16" s="9">
        <v>0</v>
      </c>
      <c r="AT16" s="9">
        <v>5.896764814507351E-4</v>
      </c>
      <c r="AU16" s="9">
        <v>0</v>
      </c>
      <c r="AV16" s="9">
        <v>1.2434439075212155E-4</v>
      </c>
      <c r="AW16" s="9">
        <v>1.4608275175656611E-4</v>
      </c>
      <c r="AX16" s="9">
        <v>1.3153003869015238E-4</v>
      </c>
      <c r="AY16" s="9">
        <v>8.4145685572981714E-5</v>
      </c>
      <c r="AZ16" s="9">
        <v>0</v>
      </c>
    </row>
    <row r="17" spans="1:52" x14ac:dyDescent="0.25">
      <c r="A17" s="38" t="s">
        <v>1</v>
      </c>
      <c r="B17" s="10">
        <v>0.99781180248270551</v>
      </c>
      <c r="C17" s="10">
        <v>0.99881319529528911</v>
      </c>
      <c r="D17" s="10">
        <v>0.99889309818683936</v>
      </c>
      <c r="E17" s="10">
        <v>0.99578061179890354</v>
      </c>
      <c r="F17" s="10">
        <v>0.99962722835723783</v>
      </c>
      <c r="G17" s="10">
        <v>0.9951364163835722</v>
      </c>
      <c r="H17" s="10">
        <v>0.99004764869200013</v>
      </c>
      <c r="I17" s="10">
        <v>0.99910616391021623</v>
      </c>
      <c r="J17" s="10">
        <v>1.0011401663965815</v>
      </c>
      <c r="K17" s="10">
        <v>0.99483790717951959</v>
      </c>
      <c r="L17" s="10">
        <v>0.98049741422463188</v>
      </c>
      <c r="M17" s="10">
        <v>0.9801672966835272</v>
      </c>
      <c r="N17" s="10">
        <v>0.99100773092152628</v>
      </c>
      <c r="O17" s="10">
        <v>0.98816313180392157</v>
      </c>
      <c r="P17" s="10">
        <v>0.98507833831683822</v>
      </c>
      <c r="Q17" s="10">
        <v>0.99410770560400852</v>
      </c>
      <c r="R17" s="10">
        <v>0.98785344827799515</v>
      </c>
      <c r="S17" s="10">
        <v>0.99189521782125334</v>
      </c>
      <c r="T17" s="10">
        <v>0.99114963956670399</v>
      </c>
      <c r="U17" s="10">
        <v>0.98587243138981462</v>
      </c>
      <c r="V17" s="10">
        <v>0.9867962330354656</v>
      </c>
      <c r="W17" s="10">
        <v>0.97921394970377551</v>
      </c>
      <c r="X17" s="10">
        <v>0.98300184690980963</v>
      </c>
      <c r="Y17" s="10">
        <v>0.98323564309875588</v>
      </c>
      <c r="Z17" s="10">
        <v>0.98957153310709645</v>
      </c>
      <c r="AA17" s="10">
        <v>0.98670975584323406</v>
      </c>
      <c r="AB17" s="10">
        <v>0.98876445289337078</v>
      </c>
      <c r="AC17" s="10">
        <v>0.98725879510283654</v>
      </c>
      <c r="AD17" s="10">
        <v>0.98742450796410519</v>
      </c>
      <c r="AE17" s="10">
        <v>0.98293096414432457</v>
      </c>
      <c r="AF17" s="10">
        <v>1.00430057199723</v>
      </c>
      <c r="AG17" s="10">
        <v>0.98272591848096424</v>
      </c>
      <c r="AH17" s="10">
        <v>0.99982180400745957</v>
      </c>
      <c r="AI17" s="10">
        <v>0.99113098945462674</v>
      </c>
      <c r="AJ17" s="10">
        <v>1.0074342227319875</v>
      </c>
      <c r="AK17" s="10">
        <v>0.97817572376889794</v>
      </c>
      <c r="AL17" s="10">
        <v>0.98788829542100187</v>
      </c>
      <c r="AM17" s="10">
        <v>0.9924827011149806</v>
      </c>
      <c r="AN17" s="10">
        <v>0.9908549550075374</v>
      </c>
      <c r="AO17" s="10">
        <v>0.9881108484655321</v>
      </c>
      <c r="AP17" s="10">
        <v>0.98889526568233599</v>
      </c>
      <c r="AQ17" s="10">
        <v>0.98215747190025104</v>
      </c>
      <c r="AR17" s="10">
        <v>0.99262129410844857</v>
      </c>
      <c r="AS17" s="10">
        <v>0.99519549917135541</v>
      </c>
      <c r="AT17" s="10">
        <v>0.97494028461734727</v>
      </c>
      <c r="AU17" s="10">
        <v>0.99881013065585467</v>
      </c>
      <c r="AV17" s="10">
        <v>0.98614433668613444</v>
      </c>
      <c r="AW17" s="10">
        <v>0.9985110976466216</v>
      </c>
      <c r="AX17" s="10">
        <v>0.99987793855090668</v>
      </c>
      <c r="AY17" s="10">
        <v>1.0030584287266058</v>
      </c>
      <c r="AZ17" s="10">
        <v>1.00115921661203</v>
      </c>
    </row>
    <row r="18" spans="1:52" x14ac:dyDescent="0.25">
      <c r="A18" s="50" t="s">
        <v>20</v>
      </c>
      <c r="B18" s="34">
        <v>1.8475433831140622</v>
      </c>
      <c r="C18" s="34">
        <v>2.6254684633099954</v>
      </c>
      <c r="D18" s="34">
        <v>2.215404188843292</v>
      </c>
      <c r="E18" s="34">
        <v>1.9887423932800545</v>
      </c>
      <c r="F18" s="34">
        <v>0.60760789481173405</v>
      </c>
      <c r="G18" s="34">
        <v>0.53848446369523506</v>
      </c>
      <c r="H18" s="34">
        <v>0.77130444613730453</v>
      </c>
      <c r="I18" s="34">
        <v>0.72873549854484576</v>
      </c>
      <c r="J18" s="34">
        <v>0.69826883183222621</v>
      </c>
      <c r="K18" s="34">
        <v>0.68659795725121164</v>
      </c>
      <c r="L18" s="34">
        <v>0.616531396901847</v>
      </c>
      <c r="M18" s="34">
        <v>1.2619834991164902</v>
      </c>
      <c r="N18" s="34">
        <v>0.97072113097318935</v>
      </c>
      <c r="O18" s="34">
        <v>1.0136858638846253</v>
      </c>
      <c r="P18" s="34">
        <v>1.0674682634292352</v>
      </c>
      <c r="Q18" s="34">
        <v>2.8328509452152506</v>
      </c>
      <c r="R18" s="34">
        <v>2.7328195518662568</v>
      </c>
      <c r="S18" s="34">
        <v>4.6675493883448267</v>
      </c>
      <c r="T18" s="34">
        <v>2.3592458538205361</v>
      </c>
      <c r="U18" s="34">
        <v>2.0865005572054964</v>
      </c>
      <c r="V18" s="34">
        <v>2.129195696476244</v>
      </c>
      <c r="W18" s="34">
        <v>1.6823253947580348</v>
      </c>
      <c r="X18" s="34">
        <v>1.0625346737129977</v>
      </c>
      <c r="Y18" s="34">
        <v>1.3448551795805788</v>
      </c>
      <c r="Z18" s="34">
        <v>1.8536465563281035</v>
      </c>
      <c r="AA18" s="34">
        <v>1.3503841828299037</v>
      </c>
      <c r="AB18" s="34">
        <v>1.5201610717656719</v>
      </c>
      <c r="AC18" s="34">
        <v>1.2750193614323444</v>
      </c>
      <c r="AD18" s="34">
        <v>1.3457783716093221</v>
      </c>
      <c r="AE18" s="34">
        <v>2.1724642995115957</v>
      </c>
      <c r="AF18" s="34">
        <v>4.7828603532087319</v>
      </c>
      <c r="AG18" s="34">
        <v>4.6876913405031058</v>
      </c>
      <c r="AH18" s="34">
        <v>7.8337075029545167</v>
      </c>
      <c r="AI18" s="34">
        <v>8.2954264912158742</v>
      </c>
      <c r="AJ18" s="34">
        <v>9.3389828194030322</v>
      </c>
      <c r="AK18" s="34">
        <v>1.6620025129921314</v>
      </c>
      <c r="AL18" s="34">
        <v>2.5584116017035323</v>
      </c>
      <c r="AM18" s="34">
        <v>1.8677082835808478</v>
      </c>
      <c r="AN18" s="34">
        <v>1.2697549736044842</v>
      </c>
      <c r="AO18" s="34">
        <v>2.2801345984725057</v>
      </c>
      <c r="AP18" s="34">
        <v>2.7189599939597251</v>
      </c>
      <c r="AQ18" s="34">
        <v>1.8945795506029084</v>
      </c>
      <c r="AR18" s="34">
        <v>0.75362696411778862</v>
      </c>
      <c r="AS18" s="34">
        <v>0.74309087999989898</v>
      </c>
      <c r="AT18" s="34">
        <v>0.61218757074021457</v>
      </c>
      <c r="AU18" s="34">
        <v>1.3715393833007283</v>
      </c>
      <c r="AV18" s="34">
        <v>1.0745378699677586</v>
      </c>
      <c r="AW18" s="34">
        <v>0.84007934671286499</v>
      </c>
      <c r="AX18" s="34">
        <v>1.1937446592647267</v>
      </c>
      <c r="AY18" s="34">
        <v>0.85423348796366394</v>
      </c>
      <c r="AZ18" s="34">
        <v>0.75585187038616608</v>
      </c>
    </row>
    <row r="20" spans="1:52" x14ac:dyDescent="0.25">
      <c r="A20" t="s">
        <v>33</v>
      </c>
      <c r="B20" s="1"/>
      <c r="C20" s="1"/>
      <c r="D20" s="1"/>
      <c r="E20" s="1"/>
      <c r="F20" s="1"/>
      <c r="G20" s="1"/>
      <c r="H20" s="1"/>
      <c r="I20" s="1"/>
      <c r="K20" s="2"/>
      <c r="L20" s="2"/>
      <c r="M20" s="2"/>
      <c r="N20" s="2"/>
      <c r="O20" s="2"/>
      <c r="P20" s="2"/>
      <c r="Q20" s="2"/>
      <c r="AL20" s="9"/>
      <c r="AM20" s="9"/>
      <c r="AN20" s="9"/>
      <c r="AO20" s="9"/>
      <c r="AP20" s="9"/>
      <c r="AQ20" s="9"/>
      <c r="AR20" s="9"/>
    </row>
    <row r="21" spans="1:52" x14ac:dyDescent="0.25">
      <c r="B21" s="1"/>
      <c r="C21" s="1"/>
      <c r="D21" s="1"/>
      <c r="E21" s="1"/>
      <c r="F21" s="1"/>
      <c r="G21" s="1"/>
      <c r="H21" s="1"/>
      <c r="I21" s="1"/>
      <c r="K21" s="2"/>
      <c r="L21" s="2"/>
      <c r="M21" s="2"/>
      <c r="N21" s="2"/>
      <c r="O21" s="2"/>
      <c r="P21" s="2"/>
      <c r="Q21" s="2"/>
      <c r="AL21" s="9"/>
      <c r="AM21" s="9"/>
      <c r="AN21" s="9"/>
      <c r="AO21" s="9"/>
      <c r="AP21" s="9"/>
      <c r="AQ21" s="9"/>
      <c r="AR21" s="9"/>
    </row>
    <row r="22" spans="1:52" x14ac:dyDescent="0.25">
      <c r="B22" s="1"/>
      <c r="C22" s="1"/>
      <c r="D22" s="1"/>
      <c r="E22" s="1"/>
      <c r="F22" s="1"/>
      <c r="G22" s="1"/>
      <c r="H22" s="1"/>
      <c r="I22" s="1"/>
      <c r="K22" s="2"/>
      <c r="L22" s="2"/>
      <c r="M22" s="2"/>
      <c r="N22" s="2"/>
      <c r="O22" s="2"/>
      <c r="P22" s="2"/>
      <c r="Q22" s="2"/>
      <c r="AL22" s="9"/>
      <c r="AM22" s="9"/>
      <c r="AN22" s="9"/>
      <c r="AO22" s="9"/>
      <c r="AP22" s="9"/>
      <c r="AQ22" s="9"/>
      <c r="AR22" s="9"/>
    </row>
    <row r="23" spans="1:52" x14ac:dyDescent="0.25">
      <c r="B23" s="1"/>
      <c r="C23" s="1"/>
      <c r="D23" s="1"/>
      <c r="E23" s="1"/>
      <c r="F23" s="1"/>
      <c r="G23" s="1"/>
      <c r="H23" s="1"/>
      <c r="I23" s="1"/>
      <c r="K23" s="2"/>
      <c r="L23" s="2"/>
      <c r="M23" s="2"/>
      <c r="N23" s="2"/>
      <c r="O23" s="2"/>
      <c r="P23" s="2"/>
      <c r="Q23" s="2"/>
      <c r="AL23" s="9"/>
      <c r="AM23" s="9"/>
      <c r="AN23" s="9"/>
      <c r="AO23" s="9"/>
      <c r="AP23" s="9"/>
      <c r="AQ23" s="9"/>
      <c r="AR23" s="9"/>
    </row>
    <row r="24" spans="1:52" x14ac:dyDescent="0.25">
      <c r="B24" s="1"/>
      <c r="C24" s="1"/>
      <c r="D24" s="1"/>
      <c r="E24" s="1"/>
      <c r="F24" s="1"/>
      <c r="G24" s="1"/>
      <c r="H24" s="1"/>
      <c r="I24" s="1"/>
      <c r="K24" s="2"/>
      <c r="L24" s="2"/>
      <c r="M24" s="2"/>
      <c r="N24" s="2"/>
      <c r="O24" s="2"/>
      <c r="P24" s="2"/>
      <c r="Q24" s="2"/>
      <c r="AL24" s="9"/>
      <c r="AM24" s="9"/>
      <c r="AN24" s="9"/>
      <c r="AO24" s="9"/>
      <c r="AP24" s="9"/>
      <c r="AQ24" s="9"/>
      <c r="AR24" s="9"/>
    </row>
    <row r="25" spans="1:52" x14ac:dyDescent="0.25">
      <c r="B25" s="1"/>
      <c r="C25" s="1"/>
      <c r="D25" s="1"/>
      <c r="E25" s="1"/>
      <c r="F25" s="1"/>
      <c r="G25" s="1"/>
      <c r="H25" s="1"/>
      <c r="I25" s="1"/>
      <c r="K25" s="2"/>
      <c r="L25" s="2"/>
      <c r="M25" s="2"/>
      <c r="N25" s="2"/>
      <c r="O25" s="2"/>
      <c r="P25" s="2"/>
      <c r="Q25" s="2"/>
      <c r="AL25" s="9"/>
      <c r="AM25" s="9"/>
      <c r="AN25" s="9"/>
      <c r="AO25" s="9"/>
      <c r="AP25" s="9"/>
      <c r="AQ25" s="9"/>
      <c r="AR25" s="9"/>
    </row>
    <row r="26" spans="1:52" x14ac:dyDescent="0.25">
      <c r="B26" s="1"/>
      <c r="C26" s="1"/>
      <c r="D26" s="1"/>
      <c r="E26" s="1"/>
      <c r="F26" s="1"/>
      <c r="G26" s="1"/>
      <c r="H26" s="1"/>
      <c r="I26" s="1"/>
      <c r="K26" s="2"/>
      <c r="L26" s="2"/>
      <c r="M26" s="2"/>
      <c r="N26" s="2"/>
      <c r="O26" s="2"/>
      <c r="P26" s="2"/>
      <c r="Q26" s="2"/>
      <c r="AL26" s="9"/>
      <c r="AM26" s="9"/>
      <c r="AN26" s="9"/>
      <c r="AO26" s="9"/>
      <c r="AP26" s="9"/>
      <c r="AQ26" s="9"/>
      <c r="AR26" s="9"/>
    </row>
    <row r="27" spans="1:52" x14ac:dyDescent="0.25">
      <c r="B27" s="1"/>
      <c r="C27" s="1"/>
      <c r="D27" s="1"/>
      <c r="E27" s="1"/>
      <c r="F27" s="1"/>
      <c r="G27" s="1"/>
      <c r="H27" s="1"/>
      <c r="I27" s="1"/>
      <c r="K27" s="2"/>
      <c r="L27" s="2"/>
      <c r="M27" s="2"/>
      <c r="N27" s="2"/>
      <c r="O27" s="2"/>
      <c r="P27" s="2"/>
      <c r="Q27" s="2"/>
      <c r="AL27" s="9"/>
      <c r="AM27" s="9"/>
      <c r="AN27" s="9"/>
      <c r="AO27" s="9"/>
      <c r="AP27" s="9"/>
      <c r="AQ27" s="9"/>
      <c r="AR27" s="9"/>
    </row>
    <row r="28" spans="1:52" x14ac:dyDescent="0.25">
      <c r="B28" s="1"/>
      <c r="C28" s="1"/>
      <c r="D28" s="1"/>
      <c r="E28" s="1"/>
      <c r="F28" s="1"/>
      <c r="G28" s="1"/>
      <c r="H28" s="1"/>
      <c r="I28" s="1"/>
      <c r="K28" s="2"/>
      <c r="L28" s="2"/>
      <c r="M28" s="2"/>
      <c r="N28" s="2"/>
      <c r="O28" s="2"/>
      <c r="P28" s="2"/>
      <c r="Q28" s="2"/>
      <c r="AL28" s="9"/>
      <c r="AM28" s="9"/>
      <c r="AN28" s="9"/>
      <c r="AO28" s="9"/>
      <c r="AP28" s="9"/>
      <c r="AQ28" s="9"/>
      <c r="AR28" s="9"/>
    </row>
    <row r="29" spans="1:52" x14ac:dyDescent="0.25">
      <c r="B29" s="1"/>
      <c r="C29" s="1"/>
      <c r="D29" s="1"/>
      <c r="E29" s="1"/>
      <c r="F29" s="1"/>
      <c r="G29" s="1"/>
      <c r="H29" s="1"/>
      <c r="I29" s="1"/>
      <c r="K29" s="2"/>
      <c r="L29" s="2"/>
      <c r="M29" s="2"/>
      <c r="N29" s="2"/>
      <c r="O29" s="2"/>
      <c r="P29" s="2"/>
      <c r="Q29" s="2"/>
    </row>
    <row r="30" spans="1:52" x14ac:dyDescent="0.25">
      <c r="B30" s="1"/>
      <c r="C30" s="1"/>
      <c r="D30" s="1"/>
      <c r="E30" s="1"/>
      <c r="F30" s="1"/>
      <c r="G30" s="1"/>
      <c r="H30" s="1"/>
      <c r="I30" s="1"/>
      <c r="K30" s="2"/>
      <c r="L30" s="2"/>
      <c r="M30" s="2"/>
      <c r="N30" s="2"/>
      <c r="O30" s="2"/>
      <c r="P30" s="2"/>
      <c r="Q30" s="2"/>
    </row>
    <row r="31" spans="1:52" x14ac:dyDescent="0.25">
      <c r="B31" s="1"/>
      <c r="C31" s="1"/>
      <c r="D31" s="1"/>
      <c r="E31" s="1"/>
      <c r="F31" s="1"/>
      <c r="G31" s="1"/>
      <c r="H31" s="1"/>
      <c r="I31" s="1"/>
      <c r="K31" s="2"/>
      <c r="L31" s="2"/>
      <c r="M31" s="2"/>
      <c r="N31" s="2"/>
      <c r="O31" s="2"/>
      <c r="P31" s="2"/>
      <c r="Q31" s="2"/>
    </row>
    <row r="32" spans="1:52" x14ac:dyDescent="0.25">
      <c r="B32" s="1"/>
      <c r="C32" s="1"/>
      <c r="D32" s="1"/>
      <c r="E32" s="1"/>
      <c r="F32" s="1"/>
      <c r="G32" s="1"/>
      <c r="H32" s="1"/>
      <c r="I32" s="1"/>
      <c r="K32" s="2"/>
      <c r="L32" s="2"/>
      <c r="M32" s="2"/>
      <c r="N32" s="2"/>
      <c r="O32" s="2"/>
      <c r="P32" s="2"/>
      <c r="Q32" s="2"/>
    </row>
    <row r="33" spans="2:17" x14ac:dyDescent="0.25">
      <c r="B33" s="1"/>
      <c r="C33" s="1"/>
      <c r="D33" s="1"/>
      <c r="E33" s="1"/>
      <c r="F33" s="1"/>
      <c r="G33" s="1"/>
      <c r="H33" s="1"/>
      <c r="I33" s="1"/>
      <c r="K33" s="2"/>
      <c r="L33" s="2"/>
      <c r="M33" s="2"/>
      <c r="N33" s="2"/>
      <c r="O33" s="2"/>
      <c r="P33" s="2"/>
      <c r="Q33" s="2"/>
    </row>
    <row r="34" spans="2:17" x14ac:dyDescent="0.25">
      <c r="B34" s="1"/>
      <c r="C34" s="1"/>
      <c r="D34" s="1"/>
      <c r="E34" s="1"/>
      <c r="F34" s="1"/>
      <c r="G34" s="1"/>
      <c r="H34" s="1"/>
      <c r="I34" s="1"/>
      <c r="K34" s="2"/>
      <c r="L34" s="2"/>
      <c r="M34" s="2"/>
      <c r="N34" s="2"/>
      <c r="O34" s="2"/>
      <c r="P34" s="2"/>
      <c r="Q34" s="2"/>
    </row>
    <row r="35" spans="2:17" x14ac:dyDescent="0.25">
      <c r="B35" s="1"/>
      <c r="C35" s="1"/>
      <c r="D35" s="1"/>
      <c r="E35" s="1"/>
      <c r="F35" s="1"/>
      <c r="G35" s="1"/>
      <c r="H35" s="1"/>
      <c r="I35" s="1"/>
      <c r="K35" s="2"/>
      <c r="L35" s="2"/>
      <c r="M35" s="2"/>
      <c r="N35" s="2"/>
      <c r="O35" s="2"/>
      <c r="P35" s="2"/>
      <c r="Q35" s="2"/>
    </row>
    <row r="36" spans="2:17" x14ac:dyDescent="0.25">
      <c r="B36" s="1"/>
      <c r="C36" s="1"/>
      <c r="D36" s="1"/>
      <c r="E36" s="1"/>
      <c r="F36" s="1"/>
      <c r="G36" s="1"/>
      <c r="H36" s="1"/>
      <c r="I36" s="1"/>
      <c r="K36" s="2"/>
      <c r="L36" s="2"/>
      <c r="M36" s="2"/>
      <c r="N36" s="2"/>
      <c r="O36" s="2"/>
      <c r="P36" s="2"/>
      <c r="Q36" s="2"/>
    </row>
    <row r="37" spans="2:17" x14ac:dyDescent="0.25">
      <c r="B37" s="1"/>
      <c r="C37" s="1"/>
      <c r="D37" s="1"/>
      <c r="E37" s="1"/>
      <c r="F37" s="1"/>
      <c r="G37" s="1"/>
      <c r="H37" s="1"/>
      <c r="I37" s="1"/>
      <c r="K37" s="2"/>
      <c r="L37" s="2"/>
      <c r="M37" s="2"/>
      <c r="N37" s="2"/>
      <c r="O37" s="2"/>
      <c r="P37" s="2"/>
      <c r="Q37" s="2"/>
    </row>
    <row r="38" spans="2:17" x14ac:dyDescent="0.25">
      <c r="B38" s="1"/>
      <c r="C38" s="1"/>
      <c r="D38" s="1"/>
      <c r="E38" s="1"/>
      <c r="F38" s="1"/>
      <c r="G38" s="1"/>
      <c r="H38" s="1"/>
      <c r="I38" s="1"/>
      <c r="K38" s="2"/>
      <c r="L38" s="2"/>
      <c r="M38" s="2"/>
      <c r="N38" s="2"/>
      <c r="O38" s="2"/>
      <c r="P38" s="2"/>
      <c r="Q38" s="2"/>
    </row>
    <row r="39" spans="2:17" x14ac:dyDescent="0.25">
      <c r="B39" s="1"/>
      <c r="C39" s="1"/>
      <c r="D39" s="1"/>
      <c r="E39" s="1"/>
      <c r="F39" s="1"/>
      <c r="G39" s="1"/>
      <c r="H39" s="1"/>
      <c r="I39" s="1"/>
      <c r="K39" s="2"/>
      <c r="L39" s="2"/>
      <c r="M39" s="2"/>
      <c r="N39" s="2"/>
      <c r="O39" s="2"/>
      <c r="P39" s="2"/>
      <c r="Q39" s="2"/>
    </row>
    <row r="40" spans="2:17" x14ac:dyDescent="0.25">
      <c r="B40" s="1"/>
      <c r="C40" s="1"/>
      <c r="D40" s="1"/>
      <c r="E40" s="1"/>
      <c r="F40" s="1"/>
      <c r="G40" s="1"/>
      <c r="H40" s="1"/>
      <c r="I40" s="1"/>
      <c r="K40" s="2"/>
      <c r="L40" s="2"/>
      <c r="M40" s="2"/>
      <c r="N40" s="2"/>
      <c r="O40" s="2"/>
      <c r="P40" s="2"/>
      <c r="Q40" s="2"/>
    </row>
    <row r="41" spans="2:17" x14ac:dyDescent="0.25">
      <c r="B41" s="1"/>
      <c r="C41" s="1"/>
      <c r="D41" s="1"/>
      <c r="E41" s="1"/>
      <c r="F41" s="1"/>
      <c r="G41" s="1"/>
      <c r="H41" s="1"/>
      <c r="I41" s="1"/>
      <c r="K41" s="2"/>
      <c r="L41" s="2"/>
      <c r="M41" s="2"/>
      <c r="N41" s="2"/>
      <c r="O41" s="2"/>
      <c r="P41" s="2"/>
      <c r="Q41" s="2"/>
    </row>
    <row r="42" spans="2:17" x14ac:dyDescent="0.25">
      <c r="B42" s="1"/>
      <c r="C42" s="1"/>
      <c r="D42" s="1"/>
      <c r="E42" s="1"/>
      <c r="F42" s="1"/>
      <c r="G42" s="1"/>
      <c r="H42" s="1"/>
      <c r="I42" s="1"/>
      <c r="K42" s="2"/>
      <c r="L42" s="2"/>
      <c r="M42" s="2"/>
      <c r="N42" s="2"/>
      <c r="O42" s="2"/>
      <c r="P42" s="2"/>
      <c r="Q42" s="2"/>
    </row>
    <row r="43" spans="2:17" x14ac:dyDescent="0.25">
      <c r="B43" s="1"/>
      <c r="C43" s="1"/>
      <c r="D43" s="1"/>
      <c r="E43" s="1"/>
      <c r="F43" s="1"/>
      <c r="G43" s="1"/>
      <c r="H43" s="1"/>
      <c r="I43" s="1"/>
      <c r="K43" s="2"/>
      <c r="L43" s="2"/>
      <c r="M43" s="2"/>
      <c r="N43" s="2"/>
      <c r="O43" s="2"/>
      <c r="P43" s="2"/>
      <c r="Q43" s="2"/>
    </row>
    <row r="44" spans="2:17" x14ac:dyDescent="0.25">
      <c r="B44" s="1"/>
      <c r="C44" s="1"/>
      <c r="D44" s="1"/>
      <c r="E44" s="1"/>
      <c r="F44" s="1"/>
      <c r="G44" s="1"/>
      <c r="H44" s="1"/>
      <c r="I44" s="1"/>
      <c r="K44" s="2"/>
      <c r="L44" s="2"/>
      <c r="M44" s="2"/>
      <c r="N44" s="2"/>
      <c r="O44" s="2"/>
      <c r="P44" s="2"/>
      <c r="Q44" s="2"/>
    </row>
    <row r="45" spans="2:17" x14ac:dyDescent="0.25">
      <c r="B45" s="1"/>
      <c r="C45" s="1"/>
      <c r="D45" s="1"/>
      <c r="E45" s="1"/>
      <c r="F45" s="1"/>
      <c r="G45" s="1"/>
      <c r="H45" s="1"/>
      <c r="I45" s="1"/>
      <c r="K45" s="2"/>
      <c r="L45" s="2"/>
      <c r="M45" s="2"/>
      <c r="N45" s="2"/>
      <c r="O45" s="2"/>
      <c r="P45" s="2"/>
      <c r="Q45" s="2"/>
    </row>
    <row r="46" spans="2:17" x14ac:dyDescent="0.25">
      <c r="B46" s="1"/>
      <c r="C46" s="1"/>
      <c r="D46" s="1"/>
      <c r="E46" s="1"/>
      <c r="F46" s="1"/>
      <c r="G46" s="1"/>
      <c r="H46" s="1"/>
      <c r="I46" s="1"/>
      <c r="K46" s="2"/>
      <c r="L46" s="2"/>
      <c r="M46" s="2"/>
      <c r="N46" s="2"/>
      <c r="O46" s="2"/>
      <c r="P46" s="2"/>
      <c r="Q46" s="2"/>
    </row>
    <row r="47" spans="2:17" x14ac:dyDescent="0.25">
      <c r="B47" s="1"/>
      <c r="C47" s="1"/>
      <c r="D47" s="1"/>
      <c r="E47" s="1"/>
      <c r="F47" s="1"/>
      <c r="G47" s="1"/>
      <c r="H47" s="1"/>
      <c r="I47" s="1"/>
      <c r="K47" s="2"/>
      <c r="L47" s="2"/>
      <c r="M47" s="2"/>
      <c r="N47" s="2"/>
      <c r="O47" s="2"/>
      <c r="P47" s="2"/>
      <c r="Q47" s="2"/>
    </row>
    <row r="48" spans="2:17" x14ac:dyDescent="0.25">
      <c r="B48" s="1"/>
      <c r="C48" s="1"/>
      <c r="D48" s="1"/>
      <c r="E48" s="1"/>
      <c r="F48" s="1"/>
      <c r="G48" s="1"/>
      <c r="H48" s="1"/>
      <c r="I48" s="1"/>
      <c r="K48" s="2"/>
      <c r="L48" s="2"/>
      <c r="M48" s="2"/>
      <c r="N48" s="2"/>
      <c r="O48" s="2"/>
      <c r="P48" s="2"/>
      <c r="Q48" s="2"/>
    </row>
    <row r="49" spans="2:17" x14ac:dyDescent="0.25">
      <c r="B49" s="1"/>
      <c r="C49" s="1"/>
      <c r="D49" s="1"/>
      <c r="E49" s="1"/>
      <c r="F49" s="1"/>
      <c r="G49" s="1"/>
      <c r="H49" s="1"/>
      <c r="I49" s="1"/>
      <c r="K49" s="2"/>
      <c r="L49" s="2"/>
      <c r="M49" s="2"/>
      <c r="N49" s="2"/>
      <c r="O49" s="2"/>
      <c r="P49" s="2"/>
      <c r="Q49" s="2"/>
    </row>
    <row r="50" spans="2:17" x14ac:dyDescent="0.25">
      <c r="B50" s="1"/>
      <c r="C50" s="1"/>
      <c r="D50" s="1"/>
      <c r="E50" s="1"/>
      <c r="F50" s="1"/>
      <c r="G50" s="1"/>
      <c r="H50" s="1"/>
      <c r="I50" s="1"/>
      <c r="K50" s="2"/>
      <c r="L50" s="2"/>
      <c r="M50" s="2"/>
      <c r="N50" s="2"/>
      <c r="O50" s="2"/>
      <c r="P50" s="2"/>
      <c r="Q50" s="2"/>
    </row>
    <row r="51" spans="2:17" x14ac:dyDescent="0.25">
      <c r="B51" s="1"/>
      <c r="C51" s="1"/>
      <c r="D51" s="1"/>
      <c r="E51" s="1"/>
      <c r="F51" s="1"/>
      <c r="G51" s="1"/>
      <c r="H51" s="1"/>
      <c r="I51" s="1"/>
      <c r="K51" s="2"/>
      <c r="L51" s="2"/>
      <c r="M51" s="2"/>
      <c r="N51" s="2"/>
      <c r="O51" s="2"/>
      <c r="P51" s="2"/>
      <c r="Q51" s="2"/>
    </row>
    <row r="52" spans="2:17" x14ac:dyDescent="0.25">
      <c r="B52" s="1"/>
      <c r="C52" s="1"/>
      <c r="D52" s="1"/>
      <c r="E52" s="1"/>
      <c r="F52" s="1"/>
      <c r="G52" s="1"/>
      <c r="H52" s="1"/>
      <c r="I52" s="1"/>
      <c r="K52" s="2"/>
      <c r="L52" s="2"/>
      <c r="M52" s="2"/>
      <c r="N52" s="2"/>
      <c r="O52" s="2"/>
      <c r="P52" s="2"/>
      <c r="Q52" s="2"/>
    </row>
    <row r="53" spans="2:17" x14ac:dyDescent="0.25">
      <c r="B53" s="1"/>
      <c r="C53" s="1"/>
      <c r="D53" s="1"/>
      <c r="E53" s="1"/>
      <c r="F53" s="1"/>
      <c r="G53" s="1"/>
      <c r="H53" s="1"/>
      <c r="I53" s="1"/>
      <c r="K53" s="2"/>
      <c r="L53" s="2"/>
      <c r="M53" s="2"/>
      <c r="N53" s="2"/>
      <c r="O53" s="2"/>
      <c r="P53" s="2"/>
      <c r="Q53" s="2"/>
    </row>
    <row r="54" spans="2:17" x14ac:dyDescent="0.25">
      <c r="B54" s="1"/>
      <c r="C54" s="1"/>
      <c r="D54" s="1"/>
      <c r="E54" s="1"/>
      <c r="F54" s="1"/>
      <c r="G54" s="1"/>
      <c r="H54" s="1"/>
      <c r="I54" s="1"/>
      <c r="K54" s="2"/>
      <c r="L54" s="2"/>
      <c r="M54" s="2"/>
      <c r="N54" s="2"/>
      <c r="O54" s="2"/>
      <c r="P54" s="2"/>
      <c r="Q54" s="2"/>
    </row>
    <row r="55" spans="2:17" x14ac:dyDescent="0.25">
      <c r="B55" s="1"/>
      <c r="C55" s="1"/>
      <c r="D55" s="1"/>
      <c r="E55" s="1"/>
      <c r="F55" s="1"/>
      <c r="G55" s="1"/>
      <c r="H55" s="1"/>
      <c r="I55" s="1"/>
      <c r="K55" s="2"/>
      <c r="L55" s="2"/>
      <c r="M55" s="2"/>
      <c r="N55" s="2"/>
      <c r="O55" s="2"/>
      <c r="P55" s="2"/>
      <c r="Q55" s="2"/>
    </row>
    <row r="56" spans="2:17" x14ac:dyDescent="0.25">
      <c r="B56" s="1"/>
      <c r="C56" s="1"/>
      <c r="D56" s="1"/>
      <c r="E56" s="1"/>
      <c r="F56" s="1"/>
      <c r="G56" s="1"/>
      <c r="H56" s="1"/>
      <c r="I56" s="1"/>
      <c r="K56" s="2"/>
      <c r="L56" s="2"/>
      <c r="M56" s="2"/>
      <c r="N56" s="2"/>
      <c r="O56" s="2"/>
      <c r="P56" s="2"/>
      <c r="Q56" s="2"/>
    </row>
    <row r="57" spans="2:17" x14ac:dyDescent="0.25">
      <c r="B57" s="1"/>
      <c r="C57" s="1"/>
      <c r="D57" s="1"/>
      <c r="E57" s="1"/>
      <c r="F57" s="1"/>
      <c r="G57" s="1"/>
      <c r="H57" s="1"/>
      <c r="I57" s="1"/>
      <c r="K57" s="2"/>
      <c r="L57" s="2"/>
      <c r="M57" s="2"/>
      <c r="N57" s="2"/>
      <c r="O57" s="2"/>
      <c r="P57" s="2"/>
      <c r="Q57" s="2"/>
    </row>
    <row r="58" spans="2:17" x14ac:dyDescent="0.25">
      <c r="B58" s="1"/>
      <c r="C58" s="1"/>
      <c r="D58" s="1"/>
      <c r="E58" s="1"/>
      <c r="F58" s="1"/>
      <c r="G58" s="1"/>
      <c r="H58" s="1"/>
      <c r="I58" s="1"/>
      <c r="K58" s="2"/>
      <c r="L58" s="2"/>
      <c r="M58" s="2"/>
      <c r="N58" s="2"/>
      <c r="O58" s="2"/>
      <c r="P58" s="2"/>
      <c r="Q58" s="2"/>
    </row>
    <row r="59" spans="2:17" x14ac:dyDescent="0.25">
      <c r="B59" s="1"/>
      <c r="C59" s="1"/>
      <c r="D59" s="1"/>
      <c r="E59" s="1"/>
      <c r="F59" s="1"/>
      <c r="G59" s="1"/>
      <c r="H59" s="1"/>
      <c r="I59" s="1"/>
      <c r="K59" s="2"/>
      <c r="L59" s="2"/>
      <c r="M59" s="2"/>
      <c r="N59" s="2"/>
      <c r="O59" s="2"/>
      <c r="P59" s="2"/>
      <c r="Q59" s="2"/>
    </row>
    <row r="60" spans="2:17" x14ac:dyDescent="0.25">
      <c r="B60" s="1"/>
      <c r="C60" s="1"/>
      <c r="D60" s="1"/>
      <c r="E60" s="1"/>
      <c r="F60" s="1"/>
      <c r="G60" s="1"/>
      <c r="H60" s="1"/>
      <c r="I60" s="1"/>
      <c r="K60" s="2"/>
      <c r="L60" s="2"/>
      <c r="M60" s="2"/>
      <c r="N60" s="2"/>
      <c r="O60" s="2"/>
      <c r="P60" s="2"/>
      <c r="Q60" s="2"/>
    </row>
    <row r="61" spans="2:17" x14ac:dyDescent="0.25">
      <c r="B61" s="1"/>
      <c r="C61" s="1"/>
      <c r="D61" s="1"/>
      <c r="E61" s="1"/>
      <c r="F61" s="1"/>
      <c r="G61" s="1"/>
      <c r="H61" s="1"/>
      <c r="I61" s="1"/>
      <c r="K61" s="2"/>
      <c r="L61" s="2"/>
      <c r="M61" s="2"/>
      <c r="N61" s="2"/>
      <c r="O61" s="2"/>
      <c r="P61" s="2"/>
      <c r="Q61" s="2"/>
    </row>
    <row r="62" spans="2:17" x14ac:dyDescent="0.25">
      <c r="B62" s="1"/>
      <c r="C62" s="1"/>
      <c r="D62" s="1"/>
      <c r="E62" s="1"/>
      <c r="F62" s="1"/>
      <c r="G62" s="1"/>
      <c r="H62" s="1"/>
      <c r="I62" s="1"/>
      <c r="K62" s="2"/>
      <c r="L62" s="2"/>
      <c r="M62" s="2"/>
      <c r="N62" s="2"/>
      <c r="O62" s="2"/>
      <c r="P62" s="2"/>
      <c r="Q62" s="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3B08-1D5F-461A-BCD0-4A94CC8A49E1}">
  <dimension ref="A1:H15"/>
  <sheetViews>
    <sheetView workbookViewId="0"/>
  </sheetViews>
  <sheetFormatPr defaultRowHeight="15" x14ac:dyDescent="0.25"/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</row>
    <row r="3" spans="1:8" x14ac:dyDescent="0.25">
      <c r="A3" s="23" t="s">
        <v>35</v>
      </c>
      <c r="B3" s="6">
        <v>0.60299999999999998</v>
      </c>
      <c r="C3" s="6">
        <v>0.70099999999999996</v>
      </c>
      <c r="D3" s="6">
        <v>0.39200000000000002</v>
      </c>
      <c r="E3" s="6">
        <v>0.437</v>
      </c>
      <c r="F3" s="6">
        <v>0.42599999999999999</v>
      </c>
      <c r="G3" s="6">
        <v>0.40100000000000002</v>
      </c>
      <c r="H3" s="6">
        <v>0.47799999999999998</v>
      </c>
    </row>
    <row r="4" spans="1:8" x14ac:dyDescent="0.25">
      <c r="A4" s="23" t="s">
        <v>38</v>
      </c>
      <c r="B4" s="6">
        <v>0</v>
      </c>
      <c r="C4" s="6">
        <v>4.1000000000000002E-2</v>
      </c>
      <c r="D4" s="6">
        <v>3.5000000000000003E-2</v>
      </c>
      <c r="E4" s="6">
        <v>3.1E-2</v>
      </c>
      <c r="F4" s="6">
        <v>0</v>
      </c>
      <c r="G4" s="6">
        <v>0</v>
      </c>
      <c r="H4" s="6">
        <v>2.5000000000000001E-2</v>
      </c>
    </row>
    <row r="5" spans="1:8" x14ac:dyDescent="0.25">
      <c r="A5" s="23" t="s">
        <v>37</v>
      </c>
      <c r="B5" s="6">
        <v>61.667000000000002</v>
      </c>
      <c r="C5" s="6">
        <v>61.220999999999997</v>
      </c>
      <c r="D5" s="6">
        <v>61.948999999999998</v>
      </c>
      <c r="E5" s="6">
        <v>62.311999999999998</v>
      </c>
      <c r="F5" s="6">
        <v>61.414000000000001</v>
      </c>
      <c r="G5" s="6">
        <v>61.991999999999997</v>
      </c>
      <c r="H5" s="6">
        <v>61.968000000000004</v>
      </c>
    </row>
    <row r="6" spans="1:8" x14ac:dyDescent="0.25">
      <c r="A6" s="23" t="s">
        <v>4</v>
      </c>
      <c r="B6" s="6">
        <v>11.935</v>
      </c>
      <c r="C6" s="6">
        <v>11.977</v>
      </c>
      <c r="D6" s="6">
        <v>11.502000000000001</v>
      </c>
      <c r="E6" s="6">
        <v>11.455</v>
      </c>
      <c r="F6" s="6">
        <v>11.103</v>
      </c>
      <c r="G6" s="6">
        <v>11.208</v>
      </c>
      <c r="H6" s="6">
        <v>11.664</v>
      </c>
    </row>
    <row r="7" spans="1:8" x14ac:dyDescent="0.25">
      <c r="A7" s="25" t="s">
        <v>1</v>
      </c>
      <c r="B7" s="7">
        <v>24.242000000000001</v>
      </c>
      <c r="C7" s="7">
        <v>25.021000000000001</v>
      </c>
      <c r="D7" s="7">
        <v>25.542999999999999</v>
      </c>
      <c r="E7" s="7">
        <v>24.954000000000001</v>
      </c>
      <c r="F7" s="7">
        <v>24.521999999999998</v>
      </c>
      <c r="G7" s="7">
        <v>24.645</v>
      </c>
      <c r="H7" s="7">
        <v>24.707999999999998</v>
      </c>
    </row>
    <row r="8" spans="1:8" ht="15.75" thickBot="1" x14ac:dyDescent="0.3">
      <c r="A8" s="48" t="s">
        <v>12</v>
      </c>
      <c r="B8" s="8">
        <f t="shared" ref="B8:H8" si="0">SUM(B3:B7)</f>
        <v>98.447000000000003</v>
      </c>
      <c r="C8" s="8">
        <f t="shared" si="0"/>
        <v>98.960999999999999</v>
      </c>
      <c r="D8" s="8">
        <f t="shared" si="0"/>
        <v>99.420999999999992</v>
      </c>
      <c r="E8" s="8">
        <f t="shared" si="0"/>
        <v>99.188999999999993</v>
      </c>
      <c r="F8" s="8">
        <f t="shared" si="0"/>
        <v>97.465000000000003</v>
      </c>
      <c r="G8" s="8">
        <f t="shared" si="0"/>
        <v>98.245999999999995</v>
      </c>
      <c r="H8" s="8">
        <f t="shared" si="0"/>
        <v>98.843000000000004</v>
      </c>
    </row>
    <row r="9" spans="1:8" ht="15.75" thickTop="1" x14ac:dyDescent="0.25">
      <c r="A9" s="23" t="s">
        <v>35</v>
      </c>
      <c r="B9" s="9">
        <v>2.8728833474829567E-2</v>
      </c>
      <c r="C9" s="9">
        <v>3.3067161558631146E-2</v>
      </c>
      <c r="D9" s="9">
        <v>1.8339162575622202E-2</v>
      </c>
      <c r="E9" s="9">
        <v>2.0580844384904342E-2</v>
      </c>
      <c r="F9" s="9">
        <v>2.0419670391737772E-2</v>
      </c>
      <c r="G9" s="9">
        <v>1.9077512674458473E-2</v>
      </c>
      <c r="H9" s="9">
        <v>2.2615631922830937E-2</v>
      </c>
    </row>
    <row r="10" spans="1:8" x14ac:dyDescent="0.25">
      <c r="A10" s="23" t="s">
        <v>38</v>
      </c>
      <c r="B10" s="9">
        <v>0</v>
      </c>
      <c r="C10" s="9">
        <v>2.642142853719452E-3</v>
      </c>
      <c r="D10" s="9">
        <v>2.2369435100868967E-3</v>
      </c>
      <c r="E10" s="9">
        <v>1.9945135212507616E-3</v>
      </c>
      <c r="F10" s="9">
        <v>0</v>
      </c>
      <c r="G10" s="9">
        <v>0</v>
      </c>
      <c r="H10" s="9">
        <v>1.6158996183623072E-3</v>
      </c>
    </row>
    <row r="11" spans="1:8" x14ac:dyDescent="0.25">
      <c r="A11" s="23" t="s">
        <v>37</v>
      </c>
      <c r="B11" s="9">
        <v>4.9869914642304876</v>
      </c>
      <c r="C11" s="9">
        <v>4.9018999439854252</v>
      </c>
      <c r="D11" s="9">
        <v>4.9194081647581092</v>
      </c>
      <c r="E11" s="9">
        <v>4.9812526135359869</v>
      </c>
      <c r="F11" s="9">
        <v>4.9967962038857756</v>
      </c>
      <c r="G11" s="9">
        <v>5.0060841988529958</v>
      </c>
      <c r="H11" s="9">
        <v>4.9766080086869122</v>
      </c>
    </row>
    <row r="12" spans="1:8" x14ac:dyDescent="0.25">
      <c r="A12" s="23" t="s">
        <v>4</v>
      </c>
      <c r="B12" s="9">
        <v>1.098248463763188</v>
      </c>
      <c r="C12" s="9">
        <v>1.0912002331866595</v>
      </c>
      <c r="D12" s="9">
        <v>1.0393080665140904</v>
      </c>
      <c r="E12" s="9">
        <v>1.0419679165927358</v>
      </c>
      <c r="F12" s="9">
        <v>1.027914446004154</v>
      </c>
      <c r="G12" s="9">
        <v>1.0298714093418428</v>
      </c>
      <c r="H12" s="9">
        <v>1.065873937054048</v>
      </c>
    </row>
    <row r="13" spans="1:8" x14ac:dyDescent="0.25">
      <c r="A13" s="25" t="s">
        <v>1</v>
      </c>
      <c r="B13" s="10">
        <v>3.886031238531495</v>
      </c>
      <c r="C13" s="10">
        <v>3.9711905184155634</v>
      </c>
      <c r="D13" s="10">
        <v>4.0207076626420921</v>
      </c>
      <c r="E13" s="10">
        <v>3.9542041119651228</v>
      </c>
      <c r="F13" s="10">
        <v>3.9548696797183323</v>
      </c>
      <c r="G13" s="10">
        <v>3.9449668791307038</v>
      </c>
      <c r="H13" s="10">
        <v>3.9332865227178466</v>
      </c>
    </row>
    <row r="15" spans="1:8" x14ac:dyDescent="0.25">
      <c r="A15" t="s">
        <v>52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1C9A-5755-4D9E-B802-D554AF3841E6}">
  <dimension ref="A1:AA15"/>
  <sheetViews>
    <sheetView workbookViewId="0"/>
  </sheetViews>
  <sheetFormatPr defaultRowHeight="15" x14ac:dyDescent="0.25"/>
  <sheetData>
    <row r="1" spans="1:2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</row>
    <row r="3" spans="1:27" x14ac:dyDescent="0.25">
      <c r="A3" s="18" t="s">
        <v>3</v>
      </c>
      <c r="B3" s="13">
        <v>51.781999999999996</v>
      </c>
      <c r="C3" s="13">
        <v>52.027999999999999</v>
      </c>
      <c r="D3" s="13">
        <v>51.48</v>
      </c>
      <c r="E3" s="13">
        <v>51.405000000000001</v>
      </c>
      <c r="F3" s="13">
        <v>59.32</v>
      </c>
      <c r="G3" s="13">
        <v>43.281999999999996</v>
      </c>
      <c r="H3" s="13">
        <v>50.445999999999998</v>
      </c>
      <c r="I3" s="13">
        <v>50.284999999999997</v>
      </c>
      <c r="J3" s="13">
        <v>64.909000000000006</v>
      </c>
      <c r="K3" s="13">
        <v>60.95</v>
      </c>
      <c r="L3" s="13">
        <v>60.819000000000003</v>
      </c>
      <c r="M3" s="13">
        <v>62.005000000000003</v>
      </c>
      <c r="N3" s="13">
        <v>55.878</v>
      </c>
      <c r="O3" s="13">
        <v>57.06</v>
      </c>
      <c r="P3" s="13">
        <v>50.588999999999999</v>
      </c>
      <c r="Q3" s="13">
        <v>55.402000000000001</v>
      </c>
      <c r="R3" s="13">
        <v>56.996000000000002</v>
      </c>
      <c r="S3" s="13">
        <v>64.256</v>
      </c>
      <c r="T3" s="13">
        <v>54.79</v>
      </c>
      <c r="U3" s="13">
        <v>64.591999999999999</v>
      </c>
      <c r="V3" s="13">
        <v>50.28</v>
      </c>
      <c r="W3" s="13">
        <v>60.034999999999997</v>
      </c>
      <c r="X3" s="13">
        <v>55.317999999999998</v>
      </c>
      <c r="Y3" s="13">
        <v>58.326999999999998</v>
      </c>
      <c r="Z3" s="13">
        <v>49.69</v>
      </c>
      <c r="AA3" s="13">
        <v>67.930999999999997</v>
      </c>
    </row>
    <row r="4" spans="1:27" x14ac:dyDescent="0.25">
      <c r="A4" s="18" t="s">
        <v>4</v>
      </c>
      <c r="B4" s="13">
        <v>0.21099999999999999</v>
      </c>
      <c r="C4" s="13">
        <v>0.21</v>
      </c>
      <c r="D4" s="13">
        <v>0.112</v>
      </c>
      <c r="E4" s="13">
        <v>7.0000000000000007E-2</v>
      </c>
      <c r="F4" s="13">
        <v>0.13400000000000001</v>
      </c>
      <c r="G4" s="13">
        <v>0.81399999999999995</v>
      </c>
      <c r="H4" s="13">
        <v>0.36399999999999999</v>
      </c>
      <c r="I4" s="13">
        <v>7.5999999999999998E-2</v>
      </c>
      <c r="J4" s="13">
        <v>0.624</v>
      </c>
      <c r="K4" s="13">
        <v>0.39200000000000002</v>
      </c>
      <c r="L4" s="13">
        <v>0.39500000000000002</v>
      </c>
      <c r="M4" s="13">
        <v>0.17699999999999999</v>
      </c>
      <c r="N4" s="13">
        <v>0.67800000000000005</v>
      </c>
      <c r="O4" s="13">
        <v>0.251</v>
      </c>
      <c r="P4" s="13">
        <v>5.8999999999999997E-2</v>
      </c>
      <c r="Q4" s="13">
        <v>0.17599999999999999</v>
      </c>
      <c r="R4" s="13">
        <v>0.42199999999999999</v>
      </c>
      <c r="S4" s="13">
        <v>0.35799999999999998</v>
      </c>
      <c r="T4" s="13">
        <v>0.628</v>
      </c>
      <c r="U4" s="13">
        <v>0.222</v>
      </c>
      <c r="V4" s="13">
        <v>0.48099999999999998</v>
      </c>
      <c r="W4" s="13">
        <v>7.0000000000000007E-2</v>
      </c>
      <c r="X4" s="13">
        <v>0.85699999999999998</v>
      </c>
      <c r="Y4" s="13">
        <v>0.191</v>
      </c>
      <c r="Z4" s="13">
        <v>2.8000000000000001E-2</v>
      </c>
      <c r="AA4" s="13">
        <v>4.3999999999999997E-2</v>
      </c>
    </row>
    <row r="5" spans="1:27" x14ac:dyDescent="0.25">
      <c r="A5" s="18" t="s">
        <v>5</v>
      </c>
      <c r="B5" s="13">
        <v>32.704000000000001</v>
      </c>
      <c r="C5" s="13">
        <v>32.143000000000001</v>
      </c>
      <c r="D5" s="13">
        <v>31.667000000000002</v>
      </c>
      <c r="E5" s="13">
        <v>32.328000000000003</v>
      </c>
      <c r="F5" s="13">
        <v>24.484000000000002</v>
      </c>
      <c r="G5" s="13">
        <v>39.332999999999998</v>
      </c>
      <c r="H5" s="13">
        <v>34.298000000000002</v>
      </c>
      <c r="I5" s="13">
        <v>33.668999999999997</v>
      </c>
      <c r="J5" s="13">
        <v>18.824000000000002</v>
      </c>
      <c r="K5" s="13">
        <v>21.027000000000001</v>
      </c>
      <c r="L5" s="13">
        <v>23.463999999999999</v>
      </c>
      <c r="M5" s="13">
        <v>23.344000000000001</v>
      </c>
      <c r="N5" s="13">
        <v>27.6</v>
      </c>
      <c r="O5" s="13">
        <v>27.399000000000001</v>
      </c>
      <c r="P5" s="13">
        <v>30.858000000000001</v>
      </c>
      <c r="Q5" s="13">
        <v>28.687000000000001</v>
      </c>
      <c r="R5" s="13">
        <v>25.359000000000002</v>
      </c>
      <c r="S5" s="13">
        <v>21.096</v>
      </c>
      <c r="T5" s="13">
        <v>29.152000000000001</v>
      </c>
      <c r="U5" s="13">
        <v>18.946000000000002</v>
      </c>
      <c r="V5" s="13">
        <v>31.122</v>
      </c>
      <c r="W5" s="13">
        <v>23.565000000000001</v>
      </c>
      <c r="X5" s="13">
        <v>26.995000000000001</v>
      </c>
      <c r="Y5" s="13">
        <v>24.466999999999999</v>
      </c>
      <c r="Z5" s="13">
        <v>33.198</v>
      </c>
      <c r="AA5" s="13">
        <v>13.603</v>
      </c>
    </row>
    <row r="6" spans="1:27" x14ac:dyDescent="0.25">
      <c r="A6" s="18" t="s">
        <v>1</v>
      </c>
      <c r="B6" s="13">
        <v>15.88</v>
      </c>
      <c r="C6" s="13">
        <v>15.988</v>
      </c>
      <c r="D6" s="13">
        <v>15.606</v>
      </c>
      <c r="E6" s="13">
        <v>15.3</v>
      </c>
      <c r="F6" s="13">
        <v>15.624000000000001</v>
      </c>
      <c r="G6" s="13">
        <v>16.972000000000001</v>
      </c>
      <c r="H6" s="13">
        <v>15.651</v>
      </c>
      <c r="I6" s="13">
        <v>16.001000000000001</v>
      </c>
      <c r="J6" s="13">
        <v>14.404999999999999</v>
      </c>
      <c r="K6" s="13">
        <v>15.577999999999999</v>
      </c>
      <c r="L6" s="13">
        <v>15.071</v>
      </c>
      <c r="M6" s="13">
        <v>15.252000000000001</v>
      </c>
      <c r="N6" s="13">
        <v>15.875</v>
      </c>
      <c r="O6" s="13">
        <v>16.103999999999999</v>
      </c>
      <c r="P6" s="13">
        <v>16.524999999999999</v>
      </c>
      <c r="Q6" s="13">
        <v>16.998999999999999</v>
      </c>
      <c r="R6" s="13">
        <v>15.401</v>
      </c>
      <c r="S6" s="13">
        <v>14.228999999999999</v>
      </c>
      <c r="T6" s="13">
        <v>16.463000000000001</v>
      </c>
      <c r="U6" s="13">
        <v>13.901999999999999</v>
      </c>
      <c r="V6" s="13">
        <v>16.942</v>
      </c>
      <c r="W6" s="13">
        <v>15.991</v>
      </c>
      <c r="X6" s="13">
        <v>16.280999999999999</v>
      </c>
      <c r="Y6" s="13">
        <v>15.522</v>
      </c>
      <c r="Z6" s="13">
        <v>17.064</v>
      </c>
      <c r="AA6" s="13">
        <v>15.007999999999999</v>
      </c>
    </row>
    <row r="7" spans="1:27" x14ac:dyDescent="0.25">
      <c r="A7" s="11" t="s">
        <v>6</v>
      </c>
      <c r="B7" s="17">
        <v>4.8000000000000001E-2</v>
      </c>
      <c r="C7" s="17">
        <v>3.6999999999999998E-2</v>
      </c>
      <c r="D7" s="17">
        <v>6.2E-2</v>
      </c>
      <c r="E7" s="17">
        <v>4.5999999999999999E-2</v>
      </c>
      <c r="F7" s="17">
        <v>7.4999999999999997E-2</v>
      </c>
      <c r="G7" s="17">
        <v>4.2999999999999997E-2</v>
      </c>
      <c r="H7" s="17">
        <v>0.55900000000000005</v>
      </c>
      <c r="I7" s="17">
        <v>0.54300000000000004</v>
      </c>
      <c r="J7" s="17">
        <v>0.10199999999999999</v>
      </c>
      <c r="K7" s="17">
        <v>0.64700000000000002</v>
      </c>
      <c r="L7" s="17">
        <v>0.68400000000000005</v>
      </c>
      <c r="M7" s="17">
        <v>5.8999999999999997E-2</v>
      </c>
      <c r="N7" s="17">
        <v>9.2999999999999999E-2</v>
      </c>
      <c r="O7" s="17">
        <v>3.4000000000000002E-2</v>
      </c>
      <c r="P7" s="17">
        <v>0.48699999999999999</v>
      </c>
      <c r="Q7" s="17">
        <v>6.2E-2</v>
      </c>
      <c r="R7" s="17">
        <v>0.57499999999999996</v>
      </c>
      <c r="S7" s="17">
        <v>7.2999999999999995E-2</v>
      </c>
      <c r="T7" s="17">
        <v>4.7E-2</v>
      </c>
      <c r="U7" s="17">
        <v>0.59499999999999997</v>
      </c>
      <c r="V7" s="17">
        <v>4.5999999999999999E-2</v>
      </c>
      <c r="W7" s="17">
        <v>5.8000000000000003E-2</v>
      </c>
      <c r="X7" s="17">
        <v>5.0999999999999997E-2</v>
      </c>
      <c r="Y7" s="17">
        <v>6.3E-2</v>
      </c>
      <c r="Z7" s="17">
        <v>0.57099999999999995</v>
      </c>
      <c r="AA7" s="17">
        <v>6.2E-2</v>
      </c>
    </row>
    <row r="8" spans="1:27" ht="15.75" thickBot="1" x14ac:dyDescent="0.3">
      <c r="A8" s="19" t="s">
        <v>7</v>
      </c>
      <c r="B8" s="16">
        <v>100.625</v>
      </c>
      <c r="C8" s="16">
        <v>100.40600000000001</v>
      </c>
      <c r="D8" s="16">
        <v>98.926999999999992</v>
      </c>
      <c r="E8" s="16">
        <v>99.149000000000001</v>
      </c>
      <c r="F8" s="16">
        <v>99.637</v>
      </c>
      <c r="G8" s="16">
        <v>100.44400000000002</v>
      </c>
      <c r="H8" s="16">
        <v>101.318</v>
      </c>
      <c r="I8" s="16">
        <v>100.57400000000001</v>
      </c>
      <c r="J8" s="16">
        <v>98.864000000000004</v>
      </c>
      <c r="K8" s="16">
        <v>98.594000000000008</v>
      </c>
      <c r="L8" s="16">
        <v>100.43299999999999</v>
      </c>
      <c r="M8" s="16">
        <v>100.837</v>
      </c>
      <c r="N8" s="16">
        <v>100.12400000000001</v>
      </c>
      <c r="O8" s="16">
        <v>100.84800000000001</v>
      </c>
      <c r="P8" s="16">
        <v>98.518000000000001</v>
      </c>
      <c r="Q8" s="16">
        <v>101.32599999999999</v>
      </c>
      <c r="R8" s="16">
        <v>98.753</v>
      </c>
      <c r="S8" s="16">
        <v>100.012</v>
      </c>
      <c r="T8" s="16">
        <v>101.07999999999998</v>
      </c>
      <c r="U8" s="16">
        <v>98.256999999999991</v>
      </c>
      <c r="V8" s="16">
        <v>98.871000000000024</v>
      </c>
      <c r="W8" s="16">
        <v>99.719000000000008</v>
      </c>
      <c r="X8" s="16">
        <v>99.501999999999995</v>
      </c>
      <c r="Y8" s="16">
        <v>98.570000000000007</v>
      </c>
      <c r="Z8" s="16">
        <v>100.55099999999999</v>
      </c>
      <c r="AA8" s="16">
        <v>96.647999999999982</v>
      </c>
    </row>
    <row r="9" spans="1:27" ht="15.75" thickTop="1" x14ac:dyDescent="0.25">
      <c r="A9" s="18" t="s">
        <v>3</v>
      </c>
      <c r="B9" s="9">
        <v>0.96385047572844418</v>
      </c>
      <c r="C9" s="9">
        <v>0.97056174157476682</v>
      </c>
      <c r="D9" s="9">
        <v>0.97741385099484623</v>
      </c>
      <c r="E9" s="9">
        <v>0.97646719994945352</v>
      </c>
      <c r="F9" s="9">
        <v>1.1573098227420175</v>
      </c>
      <c r="G9" s="9">
        <v>0.76941680252943101</v>
      </c>
      <c r="H9" s="9">
        <v>0.93131673866678355</v>
      </c>
      <c r="I9" s="9">
        <v>0.93190472808677915</v>
      </c>
      <c r="J9" s="9">
        <v>1.3281081150817766</v>
      </c>
      <c r="K9" s="9">
        <v>1.2160848819555143</v>
      </c>
      <c r="L9" s="9">
        <v>1.1949008678623685</v>
      </c>
      <c r="M9" s="9">
        <v>1.2131024217000854</v>
      </c>
      <c r="N9" s="9">
        <v>1.0641540288556359</v>
      </c>
      <c r="O9" s="9">
        <v>1.0816058648508908</v>
      </c>
      <c r="P9" s="9">
        <v>0.95394771877344264</v>
      </c>
      <c r="Q9" s="9">
        <v>1.0279739414117621</v>
      </c>
      <c r="R9" s="9">
        <v>1.1163992623397558</v>
      </c>
      <c r="S9" s="9">
        <v>1.2964170446593701</v>
      </c>
      <c r="T9" s="9">
        <v>1.0214566093008299</v>
      </c>
      <c r="U9" s="9">
        <v>1.3414016273754399</v>
      </c>
      <c r="V9" s="9">
        <v>0.9364405043848949</v>
      </c>
      <c r="W9" s="9">
        <v>1.1693434533025748</v>
      </c>
      <c r="X9" s="9">
        <v>1.0528921927720278</v>
      </c>
      <c r="Y9" s="9">
        <v>1.1473764911570832</v>
      </c>
      <c r="Z9" s="9">
        <v>0.90901207336319378</v>
      </c>
      <c r="AA9" s="9">
        <v>1.4386621077473163</v>
      </c>
    </row>
    <row r="10" spans="1:27" x14ac:dyDescent="0.25">
      <c r="A10" s="18" t="s">
        <v>4</v>
      </c>
      <c r="B10" s="9">
        <v>7.5856150960088809E-3</v>
      </c>
      <c r="C10" s="9">
        <v>7.5662873779936005E-3</v>
      </c>
      <c r="D10" s="9">
        <v>4.1071018691714251E-3</v>
      </c>
      <c r="E10" s="9">
        <v>2.5681940620222005E-3</v>
      </c>
      <c r="F10" s="9">
        <v>5.049295603111092E-3</v>
      </c>
      <c r="G10" s="9">
        <v>2.7948355041753279E-2</v>
      </c>
      <c r="H10" s="9">
        <v>1.2979248814946644E-2</v>
      </c>
      <c r="I10" s="9">
        <v>2.7203460559227038E-3</v>
      </c>
      <c r="J10" s="9">
        <v>2.4659859789186757E-2</v>
      </c>
      <c r="K10" s="9">
        <v>1.5106148435178957E-2</v>
      </c>
      <c r="L10" s="9">
        <v>1.4988811515250113E-2</v>
      </c>
      <c r="M10" s="9">
        <v>6.6883890241316085E-3</v>
      </c>
      <c r="N10" s="9">
        <v>2.493852913697479E-2</v>
      </c>
      <c r="O10" s="9">
        <v>9.1894282024537668E-3</v>
      </c>
      <c r="P10" s="9">
        <v>2.1488098790770713E-3</v>
      </c>
      <c r="Q10" s="9">
        <v>6.3073485592666017E-3</v>
      </c>
      <c r="R10" s="9">
        <v>1.5964860031285475E-2</v>
      </c>
      <c r="S10" s="9">
        <v>1.3950557819486223E-2</v>
      </c>
      <c r="T10" s="9">
        <v>2.2612874240143795E-2</v>
      </c>
      <c r="U10" s="9">
        <v>8.9045212067547889E-3</v>
      </c>
      <c r="V10" s="9">
        <v>1.7302445854529704E-2</v>
      </c>
      <c r="W10" s="9">
        <v>2.6333774655152783E-3</v>
      </c>
      <c r="X10" s="9">
        <v>3.1504729754424539E-2</v>
      </c>
      <c r="Y10" s="9">
        <v>7.2568337938988675E-3</v>
      </c>
      <c r="Z10" s="9">
        <v>9.8931862990226283E-4</v>
      </c>
      <c r="AA10" s="9">
        <v>1.7997864384030975E-3</v>
      </c>
    </row>
    <row r="11" spans="1:27" x14ac:dyDescent="0.25">
      <c r="A11" s="18" t="s">
        <v>5</v>
      </c>
      <c r="B11" s="9">
        <v>1.0332771932521685</v>
      </c>
      <c r="C11" s="9">
        <v>1.0177885680123546</v>
      </c>
      <c r="D11" s="9">
        <v>1.020544618223169</v>
      </c>
      <c r="E11" s="9">
        <v>1.0423564484723951</v>
      </c>
      <c r="F11" s="9">
        <v>0.81080420348016535</v>
      </c>
      <c r="G11" s="9">
        <v>1.1868519330032685</v>
      </c>
      <c r="H11" s="9">
        <v>1.074792415183337</v>
      </c>
      <c r="I11" s="9">
        <v>1.059127884442568</v>
      </c>
      <c r="J11" s="9">
        <v>0.65377084613144665</v>
      </c>
      <c r="K11" s="9">
        <v>0.71211907339281588</v>
      </c>
      <c r="L11" s="9">
        <v>0.78249176424604683</v>
      </c>
      <c r="M11" s="9">
        <v>0.77523104510754781</v>
      </c>
      <c r="N11" s="9">
        <v>0.89219101683994806</v>
      </c>
      <c r="O11" s="9">
        <v>0.88157060847830493</v>
      </c>
      <c r="P11" s="9">
        <v>0.98769163947568095</v>
      </c>
      <c r="Q11" s="9">
        <v>0.90349742672950673</v>
      </c>
      <c r="R11" s="9">
        <v>0.84312586115491506</v>
      </c>
      <c r="S11" s="9">
        <v>0.72246412446933417</v>
      </c>
      <c r="T11" s="9">
        <v>0.92251216442863915</v>
      </c>
      <c r="U11" s="9">
        <v>0.66785587946218083</v>
      </c>
      <c r="V11" s="9">
        <v>0.98386960373202992</v>
      </c>
      <c r="W11" s="9">
        <v>0.77909450547293513</v>
      </c>
      <c r="X11" s="9">
        <v>0.87213936852523921</v>
      </c>
      <c r="Y11" s="9">
        <v>0.81696255934955142</v>
      </c>
      <c r="Z11" s="9">
        <v>1.0308552787717287</v>
      </c>
      <c r="AA11" s="9">
        <v>0.48900198175066562</v>
      </c>
    </row>
    <row r="12" spans="1:27" x14ac:dyDescent="0.25">
      <c r="A12" s="18" t="s">
        <v>1</v>
      </c>
      <c r="B12" s="9">
        <v>0.99453141139688972</v>
      </c>
      <c r="C12" s="9">
        <v>1.0034999071940038</v>
      </c>
      <c r="D12" s="9">
        <v>0.99693929472937315</v>
      </c>
      <c r="E12" s="9">
        <v>0.97786947106687472</v>
      </c>
      <c r="F12" s="9">
        <v>1.0255997064722349</v>
      </c>
      <c r="G12" s="9">
        <v>1.0151367007184915</v>
      </c>
      <c r="H12" s="9">
        <v>0.97218725928311478</v>
      </c>
      <c r="I12" s="9">
        <v>0.99773991483885127</v>
      </c>
      <c r="J12" s="9">
        <v>0.99169685359090753</v>
      </c>
      <c r="K12" s="9">
        <v>1.0457768884435206</v>
      </c>
      <c r="L12" s="9">
        <v>0.99625802337727354</v>
      </c>
      <c r="M12" s="9">
        <v>1.0040023172952002</v>
      </c>
      <c r="N12" s="9">
        <v>1.0172191673366477</v>
      </c>
      <c r="O12" s="9">
        <v>1.0270892619768979</v>
      </c>
      <c r="P12" s="9">
        <v>1.0484485126458651</v>
      </c>
      <c r="Q12" s="9">
        <v>1.0612487637133923</v>
      </c>
      <c r="R12" s="9">
        <v>1.0149887874439418</v>
      </c>
      <c r="S12" s="9">
        <v>0.96592317397828342</v>
      </c>
      <c r="T12" s="9">
        <v>1.0326776108577751</v>
      </c>
      <c r="U12" s="9">
        <v>0.97139204302190119</v>
      </c>
      <c r="V12" s="9">
        <v>1.0616631889354191</v>
      </c>
      <c r="W12" s="9">
        <v>1.0479736369313837</v>
      </c>
      <c r="X12" s="9">
        <v>1.042643097416172</v>
      </c>
      <c r="Y12" s="9">
        <v>1.027356440021812</v>
      </c>
      <c r="Z12" s="9">
        <v>1.0503127992953236</v>
      </c>
      <c r="AA12" s="9">
        <v>1.0694260997510869</v>
      </c>
    </row>
    <row r="13" spans="1:27" x14ac:dyDescent="0.25">
      <c r="A13" s="7" t="s">
        <v>6</v>
      </c>
      <c r="B13" s="10">
        <v>7.5530452648905086E-4</v>
      </c>
      <c r="C13" s="10">
        <v>5.8349584088128361E-4</v>
      </c>
      <c r="D13" s="10">
        <v>9.9513418344015147E-4</v>
      </c>
      <c r="E13" s="10">
        <v>7.3868644925450459E-4</v>
      </c>
      <c r="F13" s="10">
        <v>1.236971702471084E-3</v>
      </c>
      <c r="G13" s="10">
        <v>6.4620870705562705E-4</v>
      </c>
      <c r="H13" s="10">
        <v>8.7243380518179352E-3</v>
      </c>
      <c r="I13" s="10">
        <v>8.5071265758788449E-3</v>
      </c>
      <c r="J13" s="10">
        <v>1.7643254066827953E-3</v>
      </c>
      <c r="K13" s="10">
        <v>1.0913007772970577E-2</v>
      </c>
      <c r="L13" s="10">
        <v>1.1360532999061064E-2</v>
      </c>
      <c r="M13" s="10">
        <v>9.7582687303487557E-4</v>
      </c>
      <c r="N13" s="10">
        <v>1.49725783079387E-3</v>
      </c>
      <c r="O13" s="10">
        <v>5.4483649145235531E-4</v>
      </c>
      <c r="P13" s="10">
        <v>7.7633192259342386E-3</v>
      </c>
      <c r="Q13" s="10">
        <v>9.7251958607208532E-4</v>
      </c>
      <c r="R13" s="10">
        <v>9.521229030101731E-3</v>
      </c>
      <c r="S13" s="10">
        <v>1.2450990735262148E-3</v>
      </c>
      <c r="T13" s="10">
        <v>7.4074117261178278E-4</v>
      </c>
      <c r="U13" s="10">
        <v>1.04459289337233E-2</v>
      </c>
      <c r="V13" s="10">
        <v>7.2425709312613263E-4</v>
      </c>
      <c r="W13" s="10">
        <v>9.5502682759109286E-4</v>
      </c>
      <c r="X13" s="10">
        <v>8.2061153213637225E-4</v>
      </c>
      <c r="Y13" s="10">
        <v>1.0476756776544363E-3</v>
      </c>
      <c r="Z13" s="10">
        <v>8.8305299398521112E-3</v>
      </c>
      <c r="AA13" s="10">
        <v>1.1100243125282143E-3</v>
      </c>
    </row>
    <row r="15" spans="1:27" x14ac:dyDescent="0.25">
      <c r="A15" t="s">
        <v>34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15546-0AC3-42F0-A0D1-451468AF100B}">
  <dimension ref="A1:AA17"/>
  <sheetViews>
    <sheetView workbookViewId="0"/>
  </sheetViews>
  <sheetFormatPr defaultRowHeight="15" x14ac:dyDescent="0.25"/>
  <cols>
    <col min="1" max="1" width="9.5703125" bestFit="1" customWidth="1"/>
  </cols>
  <sheetData>
    <row r="1" spans="1:2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x14ac:dyDescent="0.25">
      <c r="A2" s="42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4">
        <f>M2+1</f>
        <v>13</v>
      </c>
      <c r="O2" s="4">
        <f t="shared" ref="O2" si="0">N2+1</f>
        <v>14</v>
      </c>
      <c r="P2" s="42">
        <v>15</v>
      </c>
      <c r="Q2" s="42">
        <v>16</v>
      </c>
      <c r="R2" s="42">
        <f>Q2+1</f>
        <v>17</v>
      </c>
      <c r="S2" s="42">
        <f t="shared" ref="S2:AA2" si="1">R2+1</f>
        <v>18</v>
      </c>
      <c r="T2" s="42">
        <f t="shared" si="1"/>
        <v>19</v>
      </c>
      <c r="U2" s="42">
        <f t="shared" si="1"/>
        <v>20</v>
      </c>
      <c r="V2" s="42">
        <f t="shared" si="1"/>
        <v>21</v>
      </c>
      <c r="W2" s="42">
        <f t="shared" si="1"/>
        <v>22</v>
      </c>
      <c r="X2" s="42">
        <f t="shared" si="1"/>
        <v>23</v>
      </c>
      <c r="Y2" s="42">
        <f t="shared" si="1"/>
        <v>24</v>
      </c>
      <c r="Z2" s="42">
        <f t="shared" si="1"/>
        <v>25</v>
      </c>
      <c r="AA2" s="42">
        <f t="shared" si="1"/>
        <v>26</v>
      </c>
    </row>
    <row r="3" spans="1:27" x14ac:dyDescent="0.25">
      <c r="A3" t="s">
        <v>40</v>
      </c>
      <c r="B3" s="6">
        <v>1.4999999999999999E-2</v>
      </c>
      <c r="C3" s="6">
        <v>0</v>
      </c>
      <c r="D3" s="6">
        <v>2.7E-2</v>
      </c>
      <c r="E3" s="6">
        <v>3.9E-2</v>
      </c>
      <c r="F3" s="6">
        <v>1.4E-2</v>
      </c>
      <c r="G3" s="6">
        <v>2E-3</v>
      </c>
      <c r="H3" s="6">
        <v>2.5999999999999999E-2</v>
      </c>
      <c r="I3" s="6">
        <v>1.7000000000000001E-2</v>
      </c>
      <c r="J3" s="6">
        <v>1.4999999999999999E-2</v>
      </c>
      <c r="K3" s="6">
        <v>3.0000000000000001E-3</v>
      </c>
      <c r="L3" s="6">
        <v>0</v>
      </c>
      <c r="M3" s="6">
        <v>0.04</v>
      </c>
      <c r="N3" s="6">
        <v>2.5999999999999999E-2</v>
      </c>
      <c r="O3" s="6">
        <v>3.5000000000000003E-2</v>
      </c>
      <c r="P3" s="6">
        <v>4.0000000000000001E-3</v>
      </c>
      <c r="Q3" s="6">
        <v>0</v>
      </c>
      <c r="R3" s="6">
        <v>1.7000000000000001E-2</v>
      </c>
      <c r="S3" s="6">
        <v>0</v>
      </c>
      <c r="T3" s="6">
        <v>1.9E-2</v>
      </c>
      <c r="U3" s="6">
        <v>5.0000000000000001E-3</v>
      </c>
      <c r="V3" s="6">
        <v>0</v>
      </c>
      <c r="W3" s="6">
        <v>4.0000000000000001E-3</v>
      </c>
      <c r="X3" s="6">
        <v>0</v>
      </c>
      <c r="Y3" s="6">
        <v>1.4E-2</v>
      </c>
      <c r="Z3" s="6">
        <v>0</v>
      </c>
      <c r="AA3" s="6">
        <v>0</v>
      </c>
    </row>
    <row r="4" spans="1:27" x14ac:dyDescent="0.25">
      <c r="A4" t="s">
        <v>41</v>
      </c>
      <c r="B4" s="6">
        <v>46.290999999999997</v>
      </c>
      <c r="C4" s="6">
        <v>46.353000000000002</v>
      </c>
      <c r="D4" s="6">
        <v>46.387999999999998</v>
      </c>
      <c r="E4" s="6">
        <v>46.070999999999998</v>
      </c>
      <c r="F4" s="6">
        <v>46.256999999999998</v>
      </c>
      <c r="G4" s="6">
        <v>46.39</v>
      </c>
      <c r="H4" s="6">
        <v>46.338999999999999</v>
      </c>
      <c r="I4" s="6">
        <v>46.107999999999997</v>
      </c>
      <c r="J4" s="6">
        <v>46.110999999999997</v>
      </c>
      <c r="K4" s="6">
        <v>45.771999999999998</v>
      </c>
      <c r="L4" s="6">
        <v>46.481000000000002</v>
      </c>
      <c r="M4" s="6">
        <v>46.331000000000003</v>
      </c>
      <c r="N4" s="6">
        <v>45.975000000000001</v>
      </c>
      <c r="O4" s="6">
        <v>46.302</v>
      </c>
      <c r="P4" s="6">
        <v>45.656999999999996</v>
      </c>
      <c r="Q4" s="6">
        <v>45.281999999999996</v>
      </c>
      <c r="R4" s="6">
        <v>45.11</v>
      </c>
      <c r="S4" s="6">
        <v>45.26</v>
      </c>
      <c r="T4" s="6">
        <v>44.697000000000003</v>
      </c>
      <c r="U4" s="6">
        <v>44.98</v>
      </c>
      <c r="V4" s="6">
        <v>45.017000000000003</v>
      </c>
      <c r="W4" s="6">
        <v>45.088000000000001</v>
      </c>
      <c r="X4" s="6">
        <v>44.668999999999997</v>
      </c>
      <c r="Y4" s="6">
        <v>44.62</v>
      </c>
      <c r="Z4" s="6">
        <v>44.716999999999999</v>
      </c>
      <c r="AA4" s="6">
        <v>44.405000000000001</v>
      </c>
    </row>
    <row r="5" spans="1:27" x14ac:dyDescent="0.25">
      <c r="A5" t="s">
        <v>24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1.4999999999999999E-2</v>
      </c>
      <c r="K5" s="6">
        <v>0.114</v>
      </c>
      <c r="L5" s="6">
        <v>0.121</v>
      </c>
      <c r="M5" s="6">
        <v>0.121</v>
      </c>
      <c r="N5" s="6">
        <v>0.24399999999999999</v>
      </c>
      <c r="O5" s="6">
        <v>0.32600000000000001</v>
      </c>
      <c r="P5" s="6">
        <v>2.9740000000000002</v>
      </c>
      <c r="Q5" s="6">
        <v>3.3</v>
      </c>
      <c r="R5" s="6">
        <v>4.0830000000000002</v>
      </c>
      <c r="S5" s="6">
        <v>4.157</v>
      </c>
      <c r="T5" s="6">
        <v>4.492</v>
      </c>
      <c r="U5" s="6">
        <v>4.5019999999999998</v>
      </c>
      <c r="V5" s="6">
        <v>4.6539999999999999</v>
      </c>
      <c r="W5" s="6">
        <v>4.7960000000000003</v>
      </c>
      <c r="X5" s="6">
        <v>6.3</v>
      </c>
      <c r="Y5" s="6">
        <v>6.7539999999999996</v>
      </c>
      <c r="Z5" s="6">
        <v>6.931</v>
      </c>
      <c r="AA5" s="6">
        <v>7.258</v>
      </c>
    </row>
    <row r="6" spans="1:27" x14ac:dyDescent="0.25">
      <c r="A6" t="s">
        <v>37</v>
      </c>
      <c r="B6" s="6">
        <v>0.16400000000000001</v>
      </c>
      <c r="C6" s="6">
        <v>0.151</v>
      </c>
      <c r="D6" s="6">
        <v>0.27500000000000002</v>
      </c>
      <c r="E6" s="6">
        <v>0.222</v>
      </c>
      <c r="F6" s="6">
        <v>1.7000000000000001E-2</v>
      </c>
      <c r="G6" s="6">
        <v>1.2E-2</v>
      </c>
      <c r="H6" s="6">
        <v>3.0000000000000001E-3</v>
      </c>
      <c r="I6" s="6">
        <v>0.191</v>
      </c>
      <c r="J6" s="6">
        <v>1.6E-2</v>
      </c>
      <c r="K6" s="6">
        <v>0.125</v>
      </c>
      <c r="L6" s="6">
        <v>9.1999999999999998E-2</v>
      </c>
      <c r="M6" s="6">
        <v>8.8999999999999996E-2</v>
      </c>
      <c r="N6" s="6">
        <v>3.4000000000000002E-2</v>
      </c>
      <c r="O6" s="6">
        <v>7.0000000000000001E-3</v>
      </c>
      <c r="P6" s="6">
        <v>0.03</v>
      </c>
      <c r="Q6" s="6">
        <v>4.2000000000000003E-2</v>
      </c>
      <c r="R6" s="6">
        <v>6.3E-2</v>
      </c>
      <c r="S6" s="6">
        <v>4.7E-2</v>
      </c>
      <c r="T6" s="6">
        <v>5.2999999999999999E-2</v>
      </c>
      <c r="U6" s="6">
        <v>7.1999999999999995E-2</v>
      </c>
      <c r="V6" s="6">
        <v>5.7000000000000002E-2</v>
      </c>
      <c r="W6" s="6">
        <v>4.2999999999999997E-2</v>
      </c>
      <c r="X6" s="6">
        <v>5.5E-2</v>
      </c>
      <c r="Y6" s="6">
        <v>6.2E-2</v>
      </c>
      <c r="Z6" s="6">
        <v>9.8000000000000004E-2</v>
      </c>
      <c r="AA6" s="6">
        <v>9.8000000000000004E-2</v>
      </c>
    </row>
    <row r="7" spans="1:27" x14ac:dyDescent="0.25">
      <c r="A7" t="s">
        <v>53</v>
      </c>
      <c r="B7" s="6">
        <v>6.8000000000000005E-2</v>
      </c>
      <c r="C7" s="6">
        <v>7.4999999999999997E-2</v>
      </c>
      <c r="D7" s="6">
        <v>5.8999999999999997E-2</v>
      </c>
      <c r="E7" s="6">
        <v>0.05</v>
      </c>
      <c r="F7" s="6">
        <v>5.8999999999999997E-2</v>
      </c>
      <c r="G7" s="6">
        <v>5.0999999999999997E-2</v>
      </c>
      <c r="H7" s="6">
        <v>7.1999999999999995E-2</v>
      </c>
      <c r="I7" s="6">
        <v>6.3E-2</v>
      </c>
      <c r="J7" s="6">
        <v>7.2999999999999995E-2</v>
      </c>
      <c r="K7" s="6">
        <v>7.3999999999999996E-2</v>
      </c>
      <c r="L7" s="6">
        <v>8.5999999999999993E-2</v>
      </c>
      <c r="M7" s="6">
        <v>3.5999999999999997E-2</v>
      </c>
      <c r="N7" s="6">
        <v>7.1999999999999995E-2</v>
      </c>
      <c r="O7" s="6">
        <v>0.06</v>
      </c>
      <c r="P7" s="6">
        <v>7.4999999999999997E-2</v>
      </c>
      <c r="Q7" s="6">
        <v>4.2999999999999997E-2</v>
      </c>
      <c r="R7" s="6">
        <v>8.2000000000000003E-2</v>
      </c>
      <c r="S7" s="6">
        <v>3.9E-2</v>
      </c>
      <c r="T7" s="6">
        <v>6.4000000000000001E-2</v>
      </c>
      <c r="U7" s="6">
        <v>4.4999999999999998E-2</v>
      </c>
      <c r="V7" s="6">
        <v>6.7000000000000004E-2</v>
      </c>
      <c r="W7" s="6">
        <v>6.0999999999999999E-2</v>
      </c>
      <c r="X7" s="6">
        <v>5.1999999999999998E-2</v>
      </c>
      <c r="Y7" s="6">
        <v>6.0999999999999999E-2</v>
      </c>
      <c r="Z7" s="6">
        <v>4.7E-2</v>
      </c>
      <c r="AA7" s="6">
        <v>4.1000000000000002E-2</v>
      </c>
    </row>
    <row r="8" spans="1:27" x14ac:dyDescent="0.25">
      <c r="A8" s="4" t="s">
        <v>1</v>
      </c>
      <c r="B8" s="7">
        <v>53.103000000000002</v>
      </c>
      <c r="C8" s="7">
        <v>52.960999999999999</v>
      </c>
      <c r="D8" s="7">
        <v>53.488999999999997</v>
      </c>
      <c r="E8" s="7">
        <v>53.405999999999999</v>
      </c>
      <c r="F8" s="7">
        <v>53.463999999999999</v>
      </c>
      <c r="G8" s="7">
        <v>53.24</v>
      </c>
      <c r="H8" s="7">
        <v>53.34</v>
      </c>
      <c r="I8" s="7">
        <v>52.917000000000002</v>
      </c>
      <c r="J8" s="7">
        <v>53.201999999999998</v>
      </c>
      <c r="K8" s="7">
        <v>52.466999999999999</v>
      </c>
      <c r="L8" s="7">
        <v>53.134999999999998</v>
      </c>
      <c r="M8" s="7">
        <v>52.862000000000002</v>
      </c>
      <c r="N8" s="7">
        <v>52.804000000000002</v>
      </c>
      <c r="O8" s="7">
        <v>52.521999999999998</v>
      </c>
      <c r="P8" s="7">
        <v>50.99</v>
      </c>
      <c r="Q8" s="7">
        <v>50.317999999999998</v>
      </c>
      <c r="R8" s="7">
        <v>50.055999999999997</v>
      </c>
      <c r="S8" s="7">
        <v>49.222000000000001</v>
      </c>
      <c r="T8" s="7">
        <v>49.456000000000003</v>
      </c>
      <c r="U8" s="7">
        <v>49.735999999999997</v>
      </c>
      <c r="V8" s="7">
        <v>49.351999999999997</v>
      </c>
      <c r="W8" s="7">
        <v>49.033999999999999</v>
      </c>
      <c r="X8" s="7">
        <v>48.406999999999996</v>
      </c>
      <c r="Y8" s="7">
        <v>48.426000000000002</v>
      </c>
      <c r="Z8" s="7">
        <v>47.814999999999998</v>
      </c>
      <c r="AA8" s="7">
        <v>47.158999999999999</v>
      </c>
    </row>
    <row r="9" spans="1:27" ht="15.75" thickBot="1" x14ac:dyDescent="0.3">
      <c r="A9" s="48" t="s">
        <v>12</v>
      </c>
      <c r="B9" s="44">
        <v>99.640999999999991</v>
      </c>
      <c r="C9" s="44">
        <v>99.54</v>
      </c>
      <c r="D9" s="44">
        <v>100.238</v>
      </c>
      <c r="E9" s="44">
        <v>99.787999999999997</v>
      </c>
      <c r="F9" s="44">
        <v>99.811000000000007</v>
      </c>
      <c r="G9" s="44">
        <v>99.695000000000007</v>
      </c>
      <c r="H9" s="44">
        <v>99.78</v>
      </c>
      <c r="I9" s="44">
        <v>99.296000000000006</v>
      </c>
      <c r="J9" s="44">
        <v>99.431999999999988</v>
      </c>
      <c r="K9" s="44">
        <v>98.554999999999993</v>
      </c>
      <c r="L9" s="44">
        <v>99.914999999999992</v>
      </c>
      <c r="M9" s="44">
        <v>99.479000000000013</v>
      </c>
      <c r="N9" s="44">
        <v>99.155000000000001</v>
      </c>
      <c r="O9" s="44">
        <v>99.51</v>
      </c>
      <c r="P9" s="44">
        <v>99.72999999999999</v>
      </c>
      <c r="Q9" s="44">
        <v>98.984999999999985</v>
      </c>
      <c r="R9" s="44">
        <v>99.411000000000001</v>
      </c>
      <c r="S9" s="44">
        <v>98.724999999999994</v>
      </c>
      <c r="T9" s="44">
        <v>98.781000000000006</v>
      </c>
      <c r="U9" s="44">
        <v>99.34</v>
      </c>
      <c r="V9" s="44">
        <v>99.147000000000006</v>
      </c>
      <c r="W9" s="44">
        <v>99.025999999999996</v>
      </c>
      <c r="X9" s="44">
        <v>99.483999999999995</v>
      </c>
      <c r="Y9" s="44">
        <v>100.056</v>
      </c>
      <c r="Z9" s="44">
        <v>99.628</v>
      </c>
      <c r="AA9" s="44">
        <v>98.988</v>
      </c>
    </row>
    <row r="10" spans="1:27" ht="15.75" thickTop="1" x14ac:dyDescent="0.25">
      <c r="A10" t="s">
        <v>40</v>
      </c>
      <c r="B10" s="9">
        <v>1.4849339619428059E-4</v>
      </c>
      <c r="C10" s="9">
        <v>0</v>
      </c>
      <c r="D10" s="9">
        <v>2.656372130373704E-4</v>
      </c>
      <c r="E10" s="9">
        <v>3.851055864439655E-4</v>
      </c>
      <c r="F10" s="9">
        <v>1.3814000735762333E-4</v>
      </c>
      <c r="G10" s="9">
        <v>1.9773231692642023E-5</v>
      </c>
      <c r="H10" s="9">
        <v>2.5678229684988435E-4</v>
      </c>
      <c r="I10" s="9">
        <v>1.6888429478600193E-4</v>
      </c>
      <c r="J10" s="9">
        <v>1.4862349194619698E-4</v>
      </c>
      <c r="K10" s="9">
        <v>3.0039244114737225E-5</v>
      </c>
      <c r="L10" s="9">
        <v>0</v>
      </c>
      <c r="M10" s="9">
        <v>3.9705176062542868E-4</v>
      </c>
      <c r="N10" s="9">
        <v>2.588041795048093E-4</v>
      </c>
      <c r="O10" s="9">
        <v>3.4872849732992179E-4</v>
      </c>
      <c r="P10" s="9">
        <v>4.0239137748988857E-5</v>
      </c>
      <c r="Q10" s="9">
        <v>0</v>
      </c>
      <c r="R10" s="9">
        <v>1.7266441310503832E-4</v>
      </c>
      <c r="S10" s="9">
        <v>0</v>
      </c>
      <c r="T10" s="9">
        <v>1.9467073606583134E-4</v>
      </c>
      <c r="U10" s="9">
        <v>5.0936944544448164E-5</v>
      </c>
      <c r="V10" s="9">
        <v>0</v>
      </c>
      <c r="W10" s="9">
        <v>4.1024862868466449E-5</v>
      </c>
      <c r="X10" s="9">
        <v>0</v>
      </c>
      <c r="Y10" s="9">
        <v>1.4363654522165533E-4</v>
      </c>
      <c r="Z10" s="9">
        <v>0</v>
      </c>
      <c r="AA10" s="9">
        <v>0</v>
      </c>
    </row>
    <row r="11" spans="1:27" x14ac:dyDescent="0.25">
      <c r="A11" t="s">
        <v>41</v>
      </c>
      <c r="B11" s="9">
        <v>0.99898331846396249</v>
      </c>
      <c r="C11" s="9">
        <v>1.0017412014809615</v>
      </c>
      <c r="D11" s="9">
        <v>0.99489349641729852</v>
      </c>
      <c r="E11" s="9">
        <v>0.9917190211165654</v>
      </c>
      <c r="F11" s="9">
        <v>0.99498078718709249</v>
      </c>
      <c r="G11" s="9">
        <v>0.99981080186649518</v>
      </c>
      <c r="H11" s="9">
        <v>0.99766372387661795</v>
      </c>
      <c r="I11" s="9">
        <v>0.99853299546173546</v>
      </c>
      <c r="J11" s="9">
        <v>0.99597063762543703</v>
      </c>
      <c r="K11" s="9">
        <v>0.99911027924323981</v>
      </c>
      <c r="L11" s="9">
        <v>1.001046813547789</v>
      </c>
      <c r="M11" s="9">
        <v>1.0025466757149049</v>
      </c>
      <c r="N11" s="9">
        <v>0.99762073692949294</v>
      </c>
      <c r="O11" s="9">
        <v>1.0056918649700994</v>
      </c>
      <c r="P11" s="9">
        <v>1.0012484087333475</v>
      </c>
      <c r="Q11" s="9">
        <v>1.0027313585588304</v>
      </c>
      <c r="R11" s="9">
        <v>0.99878620406734198</v>
      </c>
      <c r="S11" s="9">
        <v>1.0118929995501538</v>
      </c>
      <c r="T11" s="9">
        <v>0.99832336908026287</v>
      </c>
      <c r="U11" s="9">
        <v>0.99891406790664139</v>
      </c>
      <c r="V11" s="9">
        <v>1.0035487432123147</v>
      </c>
      <c r="W11" s="9">
        <v>1.0080774745809458</v>
      </c>
      <c r="X11" s="9">
        <v>1.001620026103281</v>
      </c>
      <c r="Y11" s="9">
        <v>0.99795802195736549</v>
      </c>
      <c r="Z11" s="9">
        <v>1.0063055646923249</v>
      </c>
      <c r="AA11" s="9">
        <v>1.008488671617545</v>
      </c>
    </row>
    <row r="12" spans="1:27" x14ac:dyDescent="0.25">
      <c r="A12" t="s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2.4152309322543353E-4</v>
      </c>
      <c r="K12" s="9">
        <v>1.8549995047628372E-3</v>
      </c>
      <c r="L12" s="9">
        <v>1.9426282662563009E-3</v>
      </c>
      <c r="M12" s="9">
        <v>1.9518377184308789E-3</v>
      </c>
      <c r="N12" s="9">
        <v>3.946925828858151E-3</v>
      </c>
      <c r="O12" s="9">
        <v>5.2784716738895811E-3</v>
      </c>
      <c r="P12" s="9">
        <v>4.8618419888793903E-2</v>
      </c>
      <c r="Q12" s="9">
        <v>5.4475138759433356E-2</v>
      </c>
      <c r="R12" s="9">
        <v>6.7391402784682752E-2</v>
      </c>
      <c r="S12" s="9">
        <v>6.928280702875228E-2</v>
      </c>
      <c r="T12" s="9">
        <v>7.4792494608381721E-2</v>
      </c>
      <c r="U12" s="9">
        <v>7.4531451250096387E-2</v>
      </c>
      <c r="V12" s="9">
        <v>7.7341699232223893E-2</v>
      </c>
      <c r="W12" s="9">
        <v>7.9935099946992952E-2</v>
      </c>
      <c r="X12" s="9">
        <v>0.10530833037358543</v>
      </c>
      <c r="Y12" s="9">
        <v>0.11260798119660453</v>
      </c>
      <c r="Z12" s="9">
        <v>0.11627290474632651</v>
      </c>
      <c r="AA12" s="9">
        <v>0.12288009044570572</v>
      </c>
    </row>
    <row r="13" spans="1:27" x14ac:dyDescent="0.25">
      <c r="A13" t="s">
        <v>37</v>
      </c>
      <c r="B13" s="9">
        <v>3.1103778041554693E-3</v>
      </c>
      <c r="C13" s="9">
        <v>2.8678884784623031E-3</v>
      </c>
      <c r="D13" s="9">
        <v>5.1833586496532096E-3</v>
      </c>
      <c r="E13" s="9">
        <v>4.1997322290950887E-3</v>
      </c>
      <c r="F13" s="9">
        <v>3.2136144793575472E-4</v>
      </c>
      <c r="G13" s="9">
        <v>2.2729104250944135E-4</v>
      </c>
      <c r="H13" s="9">
        <v>5.6763138609465762E-5</v>
      </c>
      <c r="I13" s="9">
        <v>3.6351900884226268E-3</v>
      </c>
      <c r="J13" s="9">
        <v>3.0371734834638522E-4</v>
      </c>
      <c r="K13" s="9">
        <v>2.3979005841655238E-3</v>
      </c>
      <c r="L13" s="9">
        <v>1.7413031052699872E-3</v>
      </c>
      <c r="M13" s="9">
        <v>1.6925073230515295E-3</v>
      </c>
      <c r="N13" s="9">
        <v>6.4838098472441946E-4</v>
      </c>
      <c r="O13" s="9">
        <v>1.3361980975583944E-4</v>
      </c>
      <c r="P13" s="9">
        <v>5.7818037225877965E-4</v>
      </c>
      <c r="Q13" s="9">
        <v>8.173647599169512E-4</v>
      </c>
      <c r="R13" s="9">
        <v>1.2258797747201555E-3</v>
      </c>
      <c r="S13" s="9">
        <v>9.234758067711849E-4</v>
      </c>
      <c r="T13" s="9">
        <v>1.0403425335614668E-3</v>
      </c>
      <c r="U13" s="9">
        <v>1.4052344795488043E-3</v>
      </c>
      <c r="V13" s="9">
        <v>1.1167202719934942E-3</v>
      </c>
      <c r="W13" s="9">
        <v>8.4490721216419734E-4</v>
      </c>
      <c r="X13" s="9">
        <v>1.0838447570027253E-3</v>
      </c>
      <c r="Y13" s="9">
        <v>1.2186584934311174E-3</v>
      </c>
      <c r="Z13" s="9">
        <v>1.9381657416684679E-3</v>
      </c>
      <c r="AA13" s="9">
        <v>1.9560180044241975E-3</v>
      </c>
    </row>
    <row r="14" spans="1:27" x14ac:dyDescent="0.25">
      <c r="A14" t="s">
        <v>53</v>
      </c>
      <c r="B14" s="9">
        <v>1.3907764320294691E-3</v>
      </c>
      <c r="C14" s="9">
        <v>1.5361219294269834E-3</v>
      </c>
      <c r="D14" s="9">
        <v>1.1992499013586057E-3</v>
      </c>
      <c r="E14" s="9">
        <v>1.0200412734263772E-3</v>
      </c>
      <c r="F14" s="9">
        <v>1.2027517003850182E-3</v>
      </c>
      <c r="G14" s="9">
        <v>1.0417184701131637E-3</v>
      </c>
      <c r="H14" s="9">
        <v>1.4691182590727502E-3</v>
      </c>
      <c r="I14" s="9">
        <v>1.2930443518055631E-3</v>
      </c>
      <c r="J14" s="9">
        <v>1.494347463708142E-3</v>
      </c>
      <c r="K14" s="9">
        <v>1.5308477281052379E-3</v>
      </c>
      <c r="L14" s="9">
        <v>1.7553515706239644E-3</v>
      </c>
      <c r="M14" s="9">
        <v>7.3828180333499632E-4</v>
      </c>
      <c r="N14" s="9">
        <v>1.4806859752373469E-3</v>
      </c>
      <c r="O14" s="9">
        <v>1.2351029904705722E-3</v>
      </c>
      <c r="P14" s="9">
        <v>1.5587715364434689E-3</v>
      </c>
      <c r="Q14" s="9">
        <v>9.024313799209135E-4</v>
      </c>
      <c r="R14" s="9">
        <v>1.7206807361018059E-3</v>
      </c>
      <c r="S14" s="9">
        <v>8.2636399236455922E-4</v>
      </c>
      <c r="T14" s="9">
        <v>1.3547512887055629E-3</v>
      </c>
      <c r="U14" s="9">
        <v>9.4712637000812945E-4</v>
      </c>
      <c r="V14" s="9">
        <v>1.4155442854017995E-3</v>
      </c>
      <c r="W14" s="9">
        <v>1.2925564241828575E-3</v>
      </c>
      <c r="X14" s="9">
        <v>1.1050625191648662E-3</v>
      </c>
      <c r="Y14" s="9">
        <v>1.2930022450666997E-3</v>
      </c>
      <c r="Z14" s="9">
        <v>1.0024017332051626E-3</v>
      </c>
      <c r="AA14" s="9">
        <v>8.8248989832756725E-4</v>
      </c>
    </row>
    <row r="15" spans="1:27" x14ac:dyDescent="0.25">
      <c r="A15" s="4" t="s">
        <v>1</v>
      </c>
      <c r="B15" s="10">
        <v>1.9963670339036583</v>
      </c>
      <c r="C15" s="10">
        <v>1.9938547881111492</v>
      </c>
      <c r="D15" s="10">
        <v>1.9984582578186521</v>
      </c>
      <c r="E15" s="10">
        <v>2.0026760997944693</v>
      </c>
      <c r="F15" s="10">
        <v>2.0033569596572294</v>
      </c>
      <c r="G15" s="10">
        <v>1.9989004153891892</v>
      </c>
      <c r="H15" s="10">
        <v>2.0005536124288503</v>
      </c>
      <c r="I15" s="10">
        <v>1.9963698858032504</v>
      </c>
      <c r="J15" s="10">
        <v>2.0018411509773366</v>
      </c>
      <c r="K15" s="10">
        <v>1.9950759336956121</v>
      </c>
      <c r="L15" s="10">
        <v>1.9935139035100606</v>
      </c>
      <c r="M15" s="10">
        <v>1.9926736456796523</v>
      </c>
      <c r="N15" s="10">
        <v>1.9960444661021821</v>
      </c>
      <c r="O15" s="10">
        <v>1.9873122120584545</v>
      </c>
      <c r="P15" s="10">
        <v>1.9479559803314073</v>
      </c>
      <c r="Q15" s="10">
        <v>1.9410737065418986</v>
      </c>
      <c r="R15" s="10">
        <v>1.9307031682240481</v>
      </c>
      <c r="S15" s="10">
        <v>1.9170743536219585</v>
      </c>
      <c r="T15" s="10">
        <v>1.9242943717530223</v>
      </c>
      <c r="U15" s="10">
        <v>1.9241511830491607</v>
      </c>
      <c r="V15" s="10">
        <v>1.9165772929980662</v>
      </c>
      <c r="W15" s="10">
        <v>1.9098089369728455</v>
      </c>
      <c r="X15" s="10">
        <v>1.890882736246966</v>
      </c>
      <c r="Y15" s="10">
        <v>1.8867786995623106</v>
      </c>
      <c r="Z15" s="10">
        <v>1.8744809630864745</v>
      </c>
      <c r="AA15" s="10">
        <v>1.8657927300339976</v>
      </c>
    </row>
    <row r="17" spans="1:1" x14ac:dyDescent="0.25">
      <c r="A17" t="s">
        <v>34</v>
      </c>
    </row>
  </sheetData>
  <sortState xmlns:xlrd2="http://schemas.microsoft.com/office/spreadsheetml/2017/richdata2" ref="A18:O50">
    <sortCondition ref="D18:D50"/>
  </sortState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AEF1-6990-4703-BA44-BB3E6A0D110A}">
  <dimension ref="A1:H17"/>
  <sheetViews>
    <sheetView workbookViewId="0"/>
  </sheetViews>
  <sheetFormatPr defaultRowHeight="15" x14ac:dyDescent="0.25"/>
  <cols>
    <col min="1" max="1" width="9.5703125" bestFit="1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x14ac:dyDescent="0.25">
      <c r="A2" s="42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</row>
    <row r="3" spans="1:8" x14ac:dyDescent="0.25">
      <c r="A3" t="s">
        <v>40</v>
      </c>
      <c r="B3" s="6">
        <v>0.26300000000000001</v>
      </c>
      <c r="C3" s="6">
        <v>0.441</v>
      </c>
      <c r="D3" s="6">
        <v>0.19700000000000001</v>
      </c>
      <c r="E3" s="6">
        <v>0.503</v>
      </c>
      <c r="F3" s="6">
        <v>0.14299999999999999</v>
      </c>
      <c r="G3" s="6">
        <v>0.17499999999999999</v>
      </c>
      <c r="H3" s="6">
        <v>0.161</v>
      </c>
    </row>
    <row r="4" spans="1:8" x14ac:dyDescent="0.25">
      <c r="A4" t="s">
        <v>41</v>
      </c>
      <c r="B4" s="6">
        <v>35.573999999999998</v>
      </c>
      <c r="C4" s="6">
        <v>35.514000000000003</v>
      </c>
      <c r="D4" s="6">
        <v>34.505000000000003</v>
      </c>
      <c r="E4" s="6">
        <v>35.015000000000001</v>
      </c>
      <c r="F4" s="6">
        <v>34.783000000000001</v>
      </c>
      <c r="G4" s="6">
        <v>34.832000000000001</v>
      </c>
      <c r="H4" s="6">
        <v>34.750999999999998</v>
      </c>
    </row>
    <row r="5" spans="1:8" x14ac:dyDescent="0.25">
      <c r="A5" t="s">
        <v>26</v>
      </c>
      <c r="B5" s="6">
        <v>40.375</v>
      </c>
      <c r="C5" s="6">
        <v>41.779000000000003</v>
      </c>
      <c r="D5" s="6">
        <v>43.061999999999998</v>
      </c>
      <c r="E5" s="6">
        <v>43.451000000000001</v>
      </c>
      <c r="F5" s="6">
        <v>44.267000000000003</v>
      </c>
      <c r="G5" s="6">
        <v>44.32</v>
      </c>
      <c r="H5" s="6">
        <v>44.427999999999997</v>
      </c>
    </row>
    <row r="6" spans="1:8" x14ac:dyDescent="0.25">
      <c r="A6" t="s">
        <v>37</v>
      </c>
      <c r="B6" s="6">
        <v>0.22</v>
      </c>
      <c r="C6" s="6">
        <v>1.6E-2</v>
      </c>
      <c r="D6" s="6">
        <v>0.247</v>
      </c>
      <c r="E6" s="6">
        <v>6.9000000000000006E-2</v>
      </c>
      <c r="F6" s="6">
        <v>0.11</v>
      </c>
      <c r="G6" s="6">
        <v>0.42399999999999999</v>
      </c>
      <c r="H6" s="6">
        <v>0.114</v>
      </c>
    </row>
    <row r="7" spans="1:8" x14ac:dyDescent="0.25">
      <c r="A7" t="s">
        <v>54</v>
      </c>
      <c r="B7" s="6">
        <v>6.7000000000000004E-2</v>
      </c>
      <c r="C7" s="6">
        <v>5.3999999999999999E-2</v>
      </c>
      <c r="D7" s="6">
        <v>2.8000000000000001E-2</v>
      </c>
      <c r="E7" s="6">
        <v>4.7E-2</v>
      </c>
      <c r="F7" s="6">
        <v>6.4000000000000001E-2</v>
      </c>
      <c r="G7" s="6">
        <v>4.9000000000000002E-2</v>
      </c>
      <c r="H7" s="6">
        <v>4.3999999999999997E-2</v>
      </c>
    </row>
    <row r="8" spans="1:8" x14ac:dyDescent="0.25">
      <c r="A8" s="4" t="s">
        <v>25</v>
      </c>
      <c r="B8" s="7">
        <v>22.492000000000001</v>
      </c>
      <c r="C8" s="7">
        <v>21.074999999999999</v>
      </c>
      <c r="D8" s="7">
        <v>20.385999999999999</v>
      </c>
      <c r="E8" s="7">
        <v>19.850999999999999</v>
      </c>
      <c r="F8" s="7">
        <v>19.872</v>
      </c>
      <c r="G8" s="7">
        <v>20.097999999999999</v>
      </c>
      <c r="H8" s="7">
        <v>19.821999999999999</v>
      </c>
    </row>
    <row r="9" spans="1:8" ht="15.75" thickBot="1" x14ac:dyDescent="0.3">
      <c r="A9" s="48" t="s">
        <v>12</v>
      </c>
      <c r="B9" s="44">
        <v>99.210999999999999</v>
      </c>
      <c r="C9" s="44">
        <v>98.879000000000019</v>
      </c>
      <c r="D9" s="44">
        <v>98.483999999999995</v>
      </c>
      <c r="E9" s="44">
        <v>98.935999999999993</v>
      </c>
      <c r="F9" s="44">
        <v>99.239000000000004</v>
      </c>
      <c r="G9" s="44">
        <v>99.944999999999993</v>
      </c>
      <c r="H9" s="44">
        <v>99.320000000000007</v>
      </c>
    </row>
    <row r="10" spans="1:8" ht="15.75" thickTop="1" x14ac:dyDescent="0.25">
      <c r="A10" t="s">
        <v>40</v>
      </c>
      <c r="B10" s="9">
        <v>3.4394182607637635E-3</v>
      </c>
      <c r="C10" s="9">
        <v>5.855816285046265E-3</v>
      </c>
      <c r="D10" s="9">
        <v>2.6461549869278788E-3</v>
      </c>
      <c r="E10" s="9">
        <v>6.7650144226534857E-3</v>
      </c>
      <c r="F10" s="9">
        <v>1.917634532162024E-3</v>
      </c>
      <c r="G10" s="9">
        <v>2.3295347483733774E-3</v>
      </c>
      <c r="H10" s="9">
        <v>2.159146920075833E-3</v>
      </c>
    </row>
    <row r="11" spans="1:8" x14ac:dyDescent="0.25">
      <c r="A11" t="s">
        <v>41</v>
      </c>
      <c r="B11" s="9">
        <v>1.0141629425044631</v>
      </c>
      <c r="C11" s="9">
        <v>1.0280026553090438</v>
      </c>
      <c r="D11" s="9">
        <v>1.0103617012633985</v>
      </c>
      <c r="E11" s="9">
        <v>1.0265985934392405</v>
      </c>
      <c r="F11" s="9">
        <v>1.0168166135871355</v>
      </c>
      <c r="G11" s="9">
        <v>1.010776993760105</v>
      </c>
      <c r="H11" s="9">
        <v>1.0159431768691485</v>
      </c>
    </row>
    <row r="12" spans="1:8" x14ac:dyDescent="0.25">
      <c r="A12" t="s">
        <v>26</v>
      </c>
      <c r="B12" s="9">
        <v>0.85805076085657517</v>
      </c>
      <c r="C12" s="9">
        <v>0.90152566634210007</v>
      </c>
      <c r="D12" s="9">
        <v>0.93997098741080165</v>
      </c>
      <c r="E12" s="9">
        <v>0.94966781331189987</v>
      </c>
      <c r="F12" s="9">
        <v>0.96467516063172154</v>
      </c>
      <c r="G12" s="9">
        <v>0.95874275957843125</v>
      </c>
      <c r="H12" s="9">
        <v>0.96824281616369834</v>
      </c>
    </row>
    <row r="13" spans="1:8" x14ac:dyDescent="0.25">
      <c r="A13" t="s">
        <v>37</v>
      </c>
      <c r="B13" s="9">
        <v>5.5119508972939725E-3</v>
      </c>
      <c r="C13" s="9">
        <v>4.0702609309255748E-4</v>
      </c>
      <c r="D13" s="9">
        <v>6.3562273045838554E-3</v>
      </c>
      <c r="E13" s="9">
        <v>1.7778832875635653E-3</v>
      </c>
      <c r="F13" s="9">
        <v>2.8260243816586143E-3</v>
      </c>
      <c r="G13" s="9">
        <v>1.0813104892033765E-2</v>
      </c>
      <c r="H13" s="9">
        <v>2.9289677201589717E-3</v>
      </c>
    </row>
    <row r="14" spans="1:8" x14ac:dyDescent="0.25">
      <c r="A14" t="s">
        <v>54</v>
      </c>
      <c r="B14" s="9">
        <v>1.8102417450629514E-3</v>
      </c>
      <c r="C14" s="9">
        <v>1.4814095575955896E-3</v>
      </c>
      <c r="D14" s="9">
        <v>7.7703326500572721E-4</v>
      </c>
      <c r="E14" s="9">
        <v>1.3059637687207457E-3</v>
      </c>
      <c r="F14" s="9">
        <v>1.773137060161041E-3</v>
      </c>
      <c r="G14" s="9">
        <v>1.3475961237408526E-3</v>
      </c>
      <c r="H14" s="9">
        <v>1.2191061561454886E-3</v>
      </c>
    </row>
    <row r="15" spans="1:8" x14ac:dyDescent="0.25">
      <c r="A15" s="4" t="s">
        <v>25</v>
      </c>
      <c r="B15" s="10">
        <v>1.117024685735841</v>
      </c>
      <c r="C15" s="10">
        <v>1.0627274264131217</v>
      </c>
      <c r="D15" s="10">
        <v>1.039887895769283</v>
      </c>
      <c r="E15" s="10">
        <v>1.0138847317699222</v>
      </c>
      <c r="F15" s="10">
        <v>1.0119914298071613</v>
      </c>
      <c r="G15" s="10">
        <v>1.0159900108973159</v>
      </c>
      <c r="H15" s="10">
        <v>1.0095067861707725</v>
      </c>
    </row>
    <row r="17" spans="1:1" x14ac:dyDescent="0.25">
      <c r="A17" t="s">
        <v>34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F4CB0-6966-47BD-B744-6771AFF7F8C5}">
  <dimension ref="A1:AK25"/>
  <sheetViews>
    <sheetView workbookViewId="0"/>
  </sheetViews>
  <sheetFormatPr defaultRowHeight="15" x14ac:dyDescent="0.25"/>
  <sheetData>
    <row r="1" spans="1:3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56">
        <v>35</v>
      </c>
      <c r="AK2" s="56">
        <v>36</v>
      </c>
    </row>
    <row r="3" spans="1:37" x14ac:dyDescent="0.25">
      <c r="A3" s="21" t="s">
        <v>35</v>
      </c>
      <c r="B3" s="13">
        <v>82.864999999999995</v>
      </c>
      <c r="C3" s="13">
        <v>81.706000000000003</v>
      </c>
      <c r="D3" s="13">
        <v>80.626999999999995</v>
      </c>
      <c r="E3" s="13">
        <v>82.3</v>
      </c>
      <c r="F3" s="13">
        <v>81.59</v>
      </c>
      <c r="G3" s="13">
        <v>80.986000000000004</v>
      </c>
      <c r="H3" s="13">
        <v>80.855999999999995</v>
      </c>
      <c r="I3" s="13">
        <v>80.858999999999995</v>
      </c>
      <c r="J3" s="13">
        <v>83.275000000000006</v>
      </c>
      <c r="K3" s="13">
        <v>78.144999999999996</v>
      </c>
      <c r="L3" s="13">
        <v>78.045000000000002</v>
      </c>
      <c r="M3" s="13">
        <v>82.027000000000001</v>
      </c>
      <c r="N3" s="13">
        <v>82.724000000000004</v>
      </c>
      <c r="O3" s="13">
        <v>81.313999999999993</v>
      </c>
      <c r="P3" s="13">
        <v>82.262</v>
      </c>
      <c r="Q3" s="13">
        <v>80.253</v>
      </c>
      <c r="R3" s="13">
        <v>80.138999999999996</v>
      </c>
      <c r="S3" s="13">
        <v>82.385000000000005</v>
      </c>
      <c r="T3" s="13">
        <v>81.162999999999997</v>
      </c>
      <c r="U3" s="13">
        <v>80.936999999999998</v>
      </c>
      <c r="V3" s="13">
        <v>84.742999999999995</v>
      </c>
      <c r="W3" s="13">
        <v>84.078000000000003</v>
      </c>
      <c r="X3" s="6">
        <v>84.695999999999998</v>
      </c>
      <c r="Y3" s="6">
        <v>75.841999999999999</v>
      </c>
      <c r="Z3" s="6">
        <v>83.730999999999995</v>
      </c>
      <c r="AA3" s="6">
        <v>80.168999999999997</v>
      </c>
      <c r="AB3" s="6">
        <v>82.340999999999994</v>
      </c>
      <c r="AC3" s="6">
        <v>84.149000000000001</v>
      </c>
      <c r="AD3" s="6">
        <v>81.748000000000005</v>
      </c>
      <c r="AE3" s="6">
        <v>82.207999999999998</v>
      </c>
      <c r="AF3" s="6">
        <v>83.004999999999995</v>
      </c>
      <c r="AG3" s="6">
        <v>86.471999999999994</v>
      </c>
      <c r="AH3" s="6">
        <v>85.418999999999997</v>
      </c>
      <c r="AI3" s="6">
        <v>83.155000000000001</v>
      </c>
      <c r="AJ3" s="6">
        <v>87.451520000000002</v>
      </c>
      <c r="AK3" s="6">
        <v>86.750560000000007</v>
      </c>
    </row>
    <row r="4" spans="1:37" x14ac:dyDescent="0.25">
      <c r="A4" s="22" t="s">
        <v>36</v>
      </c>
      <c r="B4" s="13">
        <v>0.107</v>
      </c>
      <c r="C4" s="13">
        <v>0.123</v>
      </c>
      <c r="D4" s="13">
        <v>0.08</v>
      </c>
      <c r="E4" s="13">
        <v>0.126</v>
      </c>
      <c r="F4" s="13">
        <v>0.91500000000000004</v>
      </c>
      <c r="G4" s="13">
        <v>5.0999999999999997E-2</v>
      </c>
      <c r="H4" s="13">
        <v>8.5000000000000006E-2</v>
      </c>
      <c r="I4" s="13">
        <v>0.83599999999999997</v>
      </c>
      <c r="J4" s="13">
        <v>0.22</v>
      </c>
      <c r="K4" s="13">
        <v>0.122</v>
      </c>
      <c r="L4" s="13">
        <v>8.1000000000000003E-2</v>
      </c>
      <c r="M4" s="13">
        <v>7.4999999999999997E-2</v>
      </c>
      <c r="N4" s="13">
        <v>0.877</v>
      </c>
      <c r="O4" s="13">
        <v>0.124</v>
      </c>
      <c r="P4" s="13">
        <v>8.6999999999999994E-2</v>
      </c>
      <c r="Q4" s="13">
        <v>6.8000000000000005E-2</v>
      </c>
      <c r="R4" s="13">
        <v>5.8999999999999997E-2</v>
      </c>
      <c r="S4" s="13">
        <v>7.3999999999999996E-2</v>
      </c>
      <c r="T4" s="13">
        <v>7.6999999999999999E-2</v>
      </c>
      <c r="U4" s="13">
        <v>8.6999999999999994E-2</v>
      </c>
      <c r="V4" s="13">
        <v>0.111</v>
      </c>
      <c r="W4" s="13">
        <v>0.83399999999999996</v>
      </c>
      <c r="X4" s="6">
        <v>0.92200000000000004</v>
      </c>
      <c r="Y4" s="6">
        <v>0.09</v>
      </c>
      <c r="Z4" s="6">
        <v>6.0999999999999999E-2</v>
      </c>
      <c r="AA4" s="6">
        <v>8.7999999999999995E-2</v>
      </c>
      <c r="AB4" s="6">
        <v>7.8E-2</v>
      </c>
      <c r="AC4" s="6">
        <v>0.153</v>
      </c>
      <c r="AD4" s="6">
        <v>0.97</v>
      </c>
      <c r="AE4" s="6">
        <v>0.126</v>
      </c>
      <c r="AF4" s="6">
        <v>0.11</v>
      </c>
      <c r="AG4" s="6">
        <v>0.08</v>
      </c>
      <c r="AH4" s="6">
        <v>7.6999999999999999E-2</v>
      </c>
      <c r="AI4" s="6">
        <v>0.107</v>
      </c>
      <c r="AJ4" s="6">
        <v>0.13832</v>
      </c>
      <c r="AK4" s="6">
        <v>0.12479999999999999</v>
      </c>
    </row>
    <row r="5" spans="1:37" x14ac:dyDescent="0.25">
      <c r="A5" s="22" t="s">
        <v>37</v>
      </c>
      <c r="B5" s="13">
        <v>3.5999999999999997E-2</v>
      </c>
      <c r="C5" s="13">
        <v>0.27200000000000002</v>
      </c>
      <c r="D5" s="13">
        <v>2.7E-2</v>
      </c>
      <c r="E5" s="13">
        <v>0.251</v>
      </c>
      <c r="F5" s="13">
        <v>5.7000000000000002E-2</v>
      </c>
      <c r="G5" s="13">
        <v>0.73699999999999999</v>
      </c>
      <c r="H5" s="13">
        <v>1.524</v>
      </c>
      <c r="I5" s="13">
        <v>1.056</v>
      </c>
      <c r="J5" s="13">
        <v>9.7000000000000003E-2</v>
      </c>
      <c r="K5" s="13">
        <v>0.70499999999999996</v>
      </c>
      <c r="L5" s="13">
        <v>0.90600000000000003</v>
      </c>
      <c r="M5" s="13">
        <v>0.61499999999999999</v>
      </c>
      <c r="N5" s="13">
        <v>0.49099999999999999</v>
      </c>
      <c r="O5" s="13">
        <v>1.1459999999999999</v>
      </c>
      <c r="P5" s="13">
        <v>1.0349999999999999</v>
      </c>
      <c r="Q5" s="13">
        <v>1.9970000000000001</v>
      </c>
      <c r="R5" s="13">
        <v>1.286</v>
      </c>
      <c r="S5" s="13">
        <v>1.698</v>
      </c>
      <c r="T5" s="13">
        <v>1.607</v>
      </c>
      <c r="U5" s="13">
        <v>0.84599999999999997</v>
      </c>
      <c r="V5" s="13">
        <v>0.51</v>
      </c>
      <c r="W5" s="13">
        <v>1.0209999999999999</v>
      </c>
      <c r="X5" s="6">
        <v>0.27100000000000002</v>
      </c>
      <c r="Y5" s="6">
        <v>3.698</v>
      </c>
      <c r="Z5" s="6">
        <v>1.304</v>
      </c>
      <c r="AA5" s="6">
        <v>1.534</v>
      </c>
      <c r="AB5" s="6">
        <v>1.202</v>
      </c>
      <c r="AC5" s="6">
        <v>0.35799999999999998</v>
      </c>
      <c r="AD5" s="6">
        <v>0.66100000000000003</v>
      </c>
      <c r="AE5" s="6">
        <v>1.74</v>
      </c>
      <c r="AF5" s="6">
        <v>0.92</v>
      </c>
      <c r="AG5" s="6">
        <v>4.0000000000000001E-3</v>
      </c>
      <c r="AH5" s="6">
        <v>3.7999999999999999E-2</v>
      </c>
      <c r="AI5" s="6">
        <v>0.32200000000000001</v>
      </c>
      <c r="AJ5" s="6">
        <v>9.0479999999999991E-2</v>
      </c>
      <c r="AK5" s="6">
        <v>7.5920000000000001E-2</v>
      </c>
    </row>
    <row r="6" spans="1:37" x14ac:dyDescent="0.25">
      <c r="A6" s="22" t="s">
        <v>14</v>
      </c>
      <c r="B6" s="13">
        <v>0</v>
      </c>
      <c r="C6" s="13">
        <v>0</v>
      </c>
      <c r="D6" s="13">
        <v>0</v>
      </c>
      <c r="E6" s="13">
        <v>0.01</v>
      </c>
      <c r="F6" s="13">
        <v>6.3E-2</v>
      </c>
      <c r="G6" s="13">
        <v>0.105</v>
      </c>
      <c r="H6" s="13">
        <v>0.77</v>
      </c>
      <c r="I6" s="13">
        <v>3.2000000000000001E-2</v>
      </c>
      <c r="J6" s="13">
        <v>0</v>
      </c>
      <c r="K6" s="13">
        <v>0</v>
      </c>
      <c r="L6" s="13">
        <v>4.2999999999999997E-2</v>
      </c>
      <c r="M6" s="13">
        <v>5.3999999999999999E-2</v>
      </c>
      <c r="N6" s="13">
        <v>0</v>
      </c>
      <c r="O6" s="13">
        <v>0</v>
      </c>
      <c r="P6" s="13">
        <v>4.5999999999999999E-2</v>
      </c>
      <c r="Q6" s="13">
        <v>1.0999999999999999E-2</v>
      </c>
      <c r="R6" s="13">
        <v>0</v>
      </c>
      <c r="S6" s="13">
        <v>0</v>
      </c>
      <c r="T6" s="13">
        <v>0</v>
      </c>
      <c r="U6" s="13">
        <v>5.3999999999999999E-2</v>
      </c>
      <c r="V6" s="13">
        <v>3.6999999999999998E-2</v>
      </c>
      <c r="W6" s="13">
        <v>0</v>
      </c>
      <c r="X6" s="6">
        <v>0</v>
      </c>
      <c r="Y6" s="6">
        <v>0</v>
      </c>
      <c r="Z6" s="6">
        <v>0</v>
      </c>
      <c r="AA6" s="6">
        <v>2.9000000000000001E-2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3.2000000000000001E-2</v>
      </c>
      <c r="AJ6" s="6">
        <v>0</v>
      </c>
      <c r="AK6" s="6">
        <v>0</v>
      </c>
    </row>
    <row r="7" spans="1:37" x14ac:dyDescent="0.25">
      <c r="A7" s="24" t="s">
        <v>1</v>
      </c>
      <c r="B7" s="17">
        <v>15.973000000000001</v>
      </c>
      <c r="C7" s="17">
        <v>17.045000000000002</v>
      </c>
      <c r="D7" s="17">
        <v>17.460999999999999</v>
      </c>
      <c r="E7" s="17">
        <v>15.885999999999999</v>
      </c>
      <c r="F7" s="17">
        <v>17.21</v>
      </c>
      <c r="G7" s="17">
        <v>16.693999999999999</v>
      </c>
      <c r="H7" s="17">
        <v>18.411999999999999</v>
      </c>
      <c r="I7" s="17">
        <v>16.079000000000001</v>
      </c>
      <c r="J7" s="17">
        <v>13.643000000000001</v>
      </c>
      <c r="K7" s="17">
        <v>17.640999999999998</v>
      </c>
      <c r="L7" s="17">
        <v>16.53</v>
      </c>
      <c r="M7" s="17">
        <v>16.542999999999999</v>
      </c>
      <c r="N7" s="17">
        <v>14.319000000000001</v>
      </c>
      <c r="O7" s="17">
        <v>15.461</v>
      </c>
      <c r="P7" s="17">
        <v>15.82</v>
      </c>
      <c r="Q7" s="17">
        <v>17.757000000000001</v>
      </c>
      <c r="R7" s="17">
        <v>16.594999999999999</v>
      </c>
      <c r="S7" s="17">
        <v>15.952999999999999</v>
      </c>
      <c r="T7" s="17">
        <v>15.782</v>
      </c>
      <c r="U7" s="17">
        <v>16.001000000000001</v>
      </c>
      <c r="V7" s="17">
        <v>16.059999999999999</v>
      </c>
      <c r="W7" s="17">
        <v>15.651999999999999</v>
      </c>
      <c r="X7" s="7">
        <v>13.522</v>
      </c>
      <c r="Y7" s="7">
        <v>18.795999999999999</v>
      </c>
      <c r="Z7" s="7">
        <v>15.773999999999999</v>
      </c>
      <c r="AA7" s="7">
        <v>17.143000000000001</v>
      </c>
      <c r="AB7" s="7">
        <v>15.117000000000001</v>
      </c>
      <c r="AC7" s="7">
        <v>16.423999999999999</v>
      </c>
      <c r="AD7" s="7">
        <v>17.109000000000002</v>
      </c>
      <c r="AE7" s="7">
        <v>15.84</v>
      </c>
      <c r="AF7" s="7">
        <v>16.084</v>
      </c>
      <c r="AG7" s="7">
        <v>12.001999999999999</v>
      </c>
      <c r="AH7" s="7">
        <v>12.516999999999999</v>
      </c>
      <c r="AI7" s="7">
        <v>16.148</v>
      </c>
      <c r="AJ7" s="7">
        <v>12.953200000000001</v>
      </c>
      <c r="AK7" s="7">
        <v>12.875200000000001</v>
      </c>
    </row>
    <row r="8" spans="1:37" ht="15.75" thickBot="1" x14ac:dyDescent="0.3">
      <c r="A8" s="26" t="s">
        <v>8</v>
      </c>
      <c r="B8" s="27">
        <v>98.980999999999995</v>
      </c>
      <c r="C8" s="27">
        <v>99.146000000000015</v>
      </c>
      <c r="D8" s="27">
        <v>98.194999999999993</v>
      </c>
      <c r="E8" s="27">
        <v>98.573000000000008</v>
      </c>
      <c r="F8" s="27">
        <v>99.835000000000008</v>
      </c>
      <c r="G8" s="27">
        <v>98.573000000000008</v>
      </c>
      <c r="H8" s="27">
        <v>101.64699999999999</v>
      </c>
      <c r="I8" s="27">
        <v>98.861999999999995</v>
      </c>
      <c r="J8" s="27">
        <v>97.234999999999999</v>
      </c>
      <c r="K8" s="27">
        <v>96.613</v>
      </c>
      <c r="L8" s="27">
        <v>95.605000000000018</v>
      </c>
      <c r="M8" s="27">
        <v>99.313999999999993</v>
      </c>
      <c r="N8" s="27">
        <v>98.411000000000001</v>
      </c>
      <c r="O8" s="27">
        <v>98.044999999999987</v>
      </c>
      <c r="P8" s="27">
        <v>99.25</v>
      </c>
      <c r="Q8" s="27">
        <v>100.086</v>
      </c>
      <c r="R8" s="27">
        <v>98.078999999999994</v>
      </c>
      <c r="S8" s="27">
        <v>100.11</v>
      </c>
      <c r="T8" s="27">
        <v>98.628999999999991</v>
      </c>
      <c r="U8" s="27">
        <v>97.925000000000011</v>
      </c>
      <c r="V8" s="27">
        <v>101.46100000000001</v>
      </c>
      <c r="W8" s="27">
        <v>101.58500000000001</v>
      </c>
      <c r="X8" s="8">
        <v>99.411000000000001</v>
      </c>
      <c r="Y8" s="8">
        <v>98.425999999999988</v>
      </c>
      <c r="Z8" s="8">
        <v>100.87</v>
      </c>
      <c r="AA8" s="8">
        <v>98.962999999999994</v>
      </c>
      <c r="AB8" s="8">
        <v>98.738</v>
      </c>
      <c r="AC8" s="8">
        <v>101.084</v>
      </c>
      <c r="AD8" s="8">
        <v>100.488</v>
      </c>
      <c r="AE8" s="8">
        <v>99.914000000000001</v>
      </c>
      <c r="AF8" s="8">
        <v>100.119</v>
      </c>
      <c r="AG8" s="8">
        <v>98.557999999999993</v>
      </c>
      <c r="AH8" s="8">
        <v>98.050999999999988</v>
      </c>
      <c r="AI8" s="8">
        <v>99.763999999999996</v>
      </c>
      <c r="AJ8" s="8">
        <v>100.63351999999999</v>
      </c>
      <c r="AK8" s="8">
        <v>99.826480000000004</v>
      </c>
    </row>
    <row r="9" spans="1:37" ht="15.75" thickTop="1" x14ac:dyDescent="0.25">
      <c r="A9" s="23" t="s">
        <v>35</v>
      </c>
      <c r="B9" s="14">
        <v>1.8177493686205852</v>
      </c>
      <c r="C9" s="14">
        <v>1.7555857814563582</v>
      </c>
      <c r="D9" s="14">
        <v>1.7340352511454786</v>
      </c>
      <c r="E9" s="14">
        <v>1.8114889271532342</v>
      </c>
      <c r="F9" s="14">
        <v>1.7427355794741974</v>
      </c>
      <c r="G9" s="14">
        <v>1.7530365815399129</v>
      </c>
      <c r="H9" s="14">
        <v>1.6555715351763691</v>
      </c>
      <c r="I9" s="14">
        <v>1.7641735791239792</v>
      </c>
      <c r="J9" s="14">
        <v>1.9287147653614649</v>
      </c>
      <c r="K9" s="14">
        <v>1.689010261070359</v>
      </c>
      <c r="L9" s="14">
        <v>1.7301376680562413</v>
      </c>
      <c r="M9" s="14">
        <v>1.7720352674711866</v>
      </c>
      <c r="N9" s="14">
        <v>1.873322252770474</v>
      </c>
      <c r="O9" s="14">
        <v>1.8018448237987821</v>
      </c>
      <c r="P9" s="14">
        <v>1.7963275456289438</v>
      </c>
      <c r="Q9" s="14">
        <v>1.6782198453245927</v>
      </c>
      <c r="R9" s="14">
        <v>1.7395333753361806</v>
      </c>
      <c r="S9" s="14">
        <v>1.7780209619292422</v>
      </c>
      <c r="T9" s="14">
        <v>1.7765606809287253</v>
      </c>
      <c r="U9" s="14">
        <v>1.7806908896047193</v>
      </c>
      <c r="V9" s="14">
        <v>1.8186624327793806</v>
      </c>
      <c r="W9" s="14">
        <v>1.8122958429667264</v>
      </c>
      <c r="X9" s="14">
        <v>1.9332286506042646</v>
      </c>
      <c r="Y9" s="14">
        <v>1.5644337698630355</v>
      </c>
      <c r="Z9" s="9">
        <v>1.8062389814093387</v>
      </c>
      <c r="AA9" s="9">
        <v>1.7109818212237824</v>
      </c>
      <c r="AB9" s="9">
        <v>1.8256036488123304</v>
      </c>
      <c r="AC9" s="9">
        <v>1.8013056445817197</v>
      </c>
      <c r="AD9" s="9">
        <v>1.7361739260451283</v>
      </c>
      <c r="AE9" s="9">
        <v>1.7798598335065572</v>
      </c>
      <c r="AF9" s="9">
        <v>1.7943626769203742</v>
      </c>
      <c r="AG9" s="9">
        <v>2.0437931735814501</v>
      </c>
      <c r="AH9" s="9">
        <v>2.0072823506063773</v>
      </c>
      <c r="AI9" s="9">
        <v>1.8055224813522299</v>
      </c>
      <c r="AJ9" s="14">
        <v>1.9980585079825253</v>
      </c>
      <c r="AK9" s="14">
        <v>1.9972470964055418</v>
      </c>
    </row>
    <row r="10" spans="1:37" x14ac:dyDescent="0.25">
      <c r="A10" s="23" t="s">
        <v>6</v>
      </c>
      <c r="B10" s="14">
        <v>1.9842511917032E-3</v>
      </c>
      <c r="C10" s="14">
        <v>2.2342060366965961E-3</v>
      </c>
      <c r="D10" s="14">
        <v>1.4545123483496124E-3</v>
      </c>
      <c r="E10" s="14">
        <v>2.3445332593191098E-3</v>
      </c>
      <c r="F10" s="14">
        <v>1.6522115851685771E-2</v>
      </c>
      <c r="G10" s="14">
        <v>9.3325690126501134E-4</v>
      </c>
      <c r="H10" s="14">
        <v>1.4713114955492853E-3</v>
      </c>
      <c r="I10" s="14">
        <v>1.5419462297809897E-2</v>
      </c>
      <c r="J10" s="14">
        <v>4.307507567149582E-3</v>
      </c>
      <c r="K10" s="14">
        <v>2.2291583884554368E-3</v>
      </c>
      <c r="L10" s="14">
        <v>1.5179959044718963E-3</v>
      </c>
      <c r="M10" s="14">
        <v>1.3697042413034855E-3</v>
      </c>
      <c r="N10" s="14">
        <v>1.6789221694045973E-2</v>
      </c>
      <c r="O10" s="14">
        <v>2.3228638250892158E-3</v>
      </c>
      <c r="P10" s="14">
        <v>1.6060369115558229E-3</v>
      </c>
      <c r="Q10" s="14">
        <v>1.2021163205210642E-3</v>
      </c>
      <c r="R10" s="14">
        <v>1.0826569367320398E-3</v>
      </c>
      <c r="S10" s="14">
        <v>1.3501140438457431E-3</v>
      </c>
      <c r="T10" s="14">
        <v>1.4248287976499306E-3</v>
      </c>
      <c r="U10" s="14">
        <v>1.6181198698454107E-3</v>
      </c>
      <c r="V10" s="14">
        <v>2.0138227584118903E-3</v>
      </c>
      <c r="W10" s="14">
        <v>1.5197171932340306E-2</v>
      </c>
      <c r="X10" s="14">
        <v>1.779103639541782E-2</v>
      </c>
      <c r="Y10" s="14">
        <v>1.5694226596599348E-3</v>
      </c>
      <c r="Z10" s="9">
        <v>1.1124199583913603E-3</v>
      </c>
      <c r="AA10" s="9">
        <v>1.5877115546460636E-3</v>
      </c>
      <c r="AB10" s="9">
        <v>1.4619582321642975E-3</v>
      </c>
      <c r="AC10" s="9">
        <v>2.7687254055546568E-3</v>
      </c>
      <c r="AD10" s="9">
        <v>1.7415575567311662E-2</v>
      </c>
      <c r="AE10" s="9">
        <v>2.3061750496527421E-3</v>
      </c>
      <c r="AF10" s="9">
        <v>2.0102434830411215E-3</v>
      </c>
      <c r="AG10" s="9">
        <v>1.5984587442821729E-3</v>
      </c>
      <c r="AH10" s="9">
        <v>1.5296593042969219E-3</v>
      </c>
      <c r="AI10" s="9">
        <v>1.9640308922653188E-3</v>
      </c>
      <c r="AJ10" s="14">
        <v>2.6716269976700385E-3</v>
      </c>
      <c r="AK10" s="14">
        <v>2.4289809077394798E-3</v>
      </c>
    </row>
    <row r="11" spans="1:37" x14ac:dyDescent="0.25">
      <c r="A11" s="23" t="s">
        <v>5</v>
      </c>
      <c r="B11" s="14">
        <v>1.3404496090660559E-3</v>
      </c>
      <c r="C11" s="14">
        <v>9.9202389459469367E-3</v>
      </c>
      <c r="D11" s="14">
        <v>9.8565813189104728E-4</v>
      </c>
      <c r="E11" s="14">
        <v>9.3776645581118128E-3</v>
      </c>
      <c r="F11" s="14">
        <v>2.0665910498163047E-3</v>
      </c>
      <c r="G11" s="14">
        <v>2.7079063545222437E-2</v>
      </c>
      <c r="H11" s="14">
        <v>5.2967050413681369E-2</v>
      </c>
      <c r="I11" s="14">
        <v>3.9107674306027601E-2</v>
      </c>
      <c r="J11" s="14">
        <v>3.8133812073616914E-3</v>
      </c>
      <c r="K11" s="14">
        <v>2.5864574210144872E-2</v>
      </c>
      <c r="L11" s="14">
        <v>3.409171884372493E-2</v>
      </c>
      <c r="M11" s="14">
        <v>2.2551517572945129E-2</v>
      </c>
      <c r="N11" s="14">
        <v>1.8873288648299281E-2</v>
      </c>
      <c r="O11" s="14">
        <v>4.3104419684432627E-2</v>
      </c>
      <c r="P11" s="14">
        <v>3.8362927328744918E-2</v>
      </c>
      <c r="Q11" s="14">
        <v>7.0884415899819531E-2</v>
      </c>
      <c r="R11" s="14">
        <v>4.7382169201704953E-2</v>
      </c>
      <c r="S11" s="14">
        <v>6.2203030022546436E-2</v>
      </c>
      <c r="T11" s="14">
        <v>5.9706684461620516E-2</v>
      </c>
      <c r="U11" s="14">
        <v>3.1593440354117798E-2</v>
      </c>
      <c r="V11" s="14">
        <v>1.8578196897727148E-2</v>
      </c>
      <c r="W11" s="14">
        <v>3.7355760970638537E-2</v>
      </c>
      <c r="X11" s="14">
        <v>1.0499647947266658E-2</v>
      </c>
      <c r="Y11" s="14">
        <v>0.12947902953333387</v>
      </c>
      <c r="Z11" s="9">
        <v>4.7747611109032979E-2</v>
      </c>
      <c r="AA11" s="9">
        <v>5.5571153595582061E-2</v>
      </c>
      <c r="AB11" s="9">
        <v>4.5235557757841702E-2</v>
      </c>
      <c r="AC11" s="9">
        <v>1.3007882374134017E-2</v>
      </c>
      <c r="AD11" s="9">
        <v>2.382882768530515E-2</v>
      </c>
      <c r="AE11" s="9">
        <v>6.3944926407665553E-2</v>
      </c>
      <c r="AF11" s="9">
        <v>3.3758172228190164E-2</v>
      </c>
      <c r="AG11" s="9">
        <v>1.604746937611371E-4</v>
      </c>
      <c r="AH11" s="9">
        <v>1.5157329916468093E-3</v>
      </c>
      <c r="AI11" s="9">
        <v>1.18673985568334E-2</v>
      </c>
      <c r="AJ11" s="14">
        <v>3.5089611077104206E-3</v>
      </c>
      <c r="AK11" s="14">
        <v>2.9668858326005391E-3</v>
      </c>
    </row>
    <row r="12" spans="1:37" x14ac:dyDescent="0.25">
      <c r="A12" s="23" t="s">
        <v>38</v>
      </c>
      <c r="B12" s="14">
        <v>0</v>
      </c>
      <c r="C12" s="14">
        <v>0</v>
      </c>
      <c r="D12" s="14">
        <v>0</v>
      </c>
      <c r="E12" s="14">
        <v>3.0069720241022015E-4</v>
      </c>
      <c r="F12" s="14">
        <v>1.838351920714252E-3</v>
      </c>
      <c r="G12" s="14">
        <v>3.1050161817223467E-3</v>
      </c>
      <c r="H12" s="14">
        <v>2.1538723562296379E-2</v>
      </c>
      <c r="I12" s="14">
        <v>9.5379812645760573E-4</v>
      </c>
      <c r="J12" s="14">
        <v>0</v>
      </c>
      <c r="K12" s="14">
        <v>0</v>
      </c>
      <c r="L12" s="14">
        <v>1.3022596108447472E-3</v>
      </c>
      <c r="M12" s="14">
        <v>1.5936862722522014E-3</v>
      </c>
      <c r="N12" s="14">
        <v>0</v>
      </c>
      <c r="O12" s="14">
        <v>0</v>
      </c>
      <c r="P12" s="14">
        <v>1.3722638926836315E-3</v>
      </c>
      <c r="Q12" s="14">
        <v>3.1424892489930969E-4</v>
      </c>
      <c r="R12" s="14">
        <v>0</v>
      </c>
      <c r="S12" s="14">
        <v>0</v>
      </c>
      <c r="T12" s="14">
        <v>0</v>
      </c>
      <c r="U12" s="14">
        <v>1.6230381673221447E-3</v>
      </c>
      <c r="V12" s="14">
        <v>1.0847846334572661E-3</v>
      </c>
      <c r="W12" s="14">
        <v>0</v>
      </c>
      <c r="X12" s="14">
        <v>0</v>
      </c>
      <c r="Y12" s="14">
        <v>0</v>
      </c>
      <c r="Z12" s="9">
        <v>0</v>
      </c>
      <c r="AA12" s="9">
        <v>8.4553281247298621E-4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9.4920070014129355E-4</v>
      </c>
      <c r="AJ12" s="14">
        <v>0</v>
      </c>
      <c r="AK12" s="14">
        <v>0</v>
      </c>
    </row>
    <row r="13" spans="1:37" x14ac:dyDescent="0.25">
      <c r="A13" s="25" t="s">
        <v>25</v>
      </c>
      <c r="B13" s="28">
        <v>1.1789259305786457</v>
      </c>
      <c r="C13" s="28">
        <v>1.2322597735609981</v>
      </c>
      <c r="D13" s="28">
        <v>1.2635245783742812</v>
      </c>
      <c r="E13" s="28">
        <v>1.1764881778269252</v>
      </c>
      <c r="F13" s="28">
        <v>1.2368373617035864</v>
      </c>
      <c r="G13" s="28">
        <v>1.2158460818318773</v>
      </c>
      <c r="H13" s="28">
        <v>1.2684513793521037</v>
      </c>
      <c r="I13" s="28">
        <v>1.1803454861457259</v>
      </c>
      <c r="J13" s="28">
        <v>1.0631643458640239</v>
      </c>
      <c r="K13" s="28">
        <v>1.2828960063310402</v>
      </c>
      <c r="L13" s="28">
        <v>1.2329503575847174</v>
      </c>
      <c r="M13" s="28">
        <v>1.2024498244423132</v>
      </c>
      <c r="N13" s="28">
        <v>1.0910152368871808</v>
      </c>
      <c r="O13" s="28">
        <v>1.1527278926916962</v>
      </c>
      <c r="P13" s="28">
        <v>1.1623312262380716</v>
      </c>
      <c r="Q13" s="28">
        <v>1.2493793735301675</v>
      </c>
      <c r="R13" s="28">
        <v>1.2120017985253824</v>
      </c>
      <c r="S13" s="28">
        <v>1.1584258940043655</v>
      </c>
      <c r="T13" s="28">
        <v>1.162307805812004</v>
      </c>
      <c r="U13" s="28">
        <v>1.184474512003995</v>
      </c>
      <c r="V13" s="28">
        <v>1.1596607629310234</v>
      </c>
      <c r="W13" s="28">
        <v>1.1351512241302946</v>
      </c>
      <c r="X13" s="28">
        <v>1.0384806650530509</v>
      </c>
      <c r="Y13" s="28">
        <v>1.3045177779439707</v>
      </c>
      <c r="Z13" s="10">
        <v>1.1449009875232372</v>
      </c>
      <c r="AA13" s="10">
        <v>1.2310137808135162</v>
      </c>
      <c r="AB13" s="10">
        <v>1.1276988351976631</v>
      </c>
      <c r="AC13" s="10">
        <v>1.1829177476385919</v>
      </c>
      <c r="AD13" s="10">
        <v>1.2225816707022545</v>
      </c>
      <c r="AE13" s="10">
        <v>1.1538890650361244</v>
      </c>
      <c r="AF13" s="10">
        <v>1.1698689073683948</v>
      </c>
      <c r="AG13" s="10">
        <v>0.9544478929805067</v>
      </c>
      <c r="AH13" s="10">
        <v>0.98967225709767837</v>
      </c>
      <c r="AI13" s="10">
        <v>1.1796968884985297</v>
      </c>
      <c r="AJ13" s="28">
        <v>0.99576090391209382</v>
      </c>
      <c r="AK13" s="28">
        <v>0.99735703685411825</v>
      </c>
    </row>
    <row r="14" spans="1:37" x14ac:dyDescent="0.25">
      <c r="A14" s="23" t="s">
        <v>9</v>
      </c>
      <c r="B14" s="13">
        <v>60.591645620686172</v>
      </c>
      <c r="C14" s="13">
        <v>58.519526048545281</v>
      </c>
      <c r="D14" s="13">
        <v>57.801175038182613</v>
      </c>
      <c r="E14" s="13">
        <v>60.38296423844114</v>
      </c>
      <c r="F14" s="13">
        <v>58.091185982473256</v>
      </c>
      <c r="G14" s="13">
        <v>58.434552717997107</v>
      </c>
      <c r="H14" s="13">
        <v>55.185717839212309</v>
      </c>
      <c r="I14" s="13">
        <v>58.805785970799306</v>
      </c>
      <c r="J14" s="13">
        <v>64.290492178715496</v>
      </c>
      <c r="K14" s="13">
        <v>56.300342035678639</v>
      </c>
      <c r="L14" s="13">
        <v>57.671255601874712</v>
      </c>
      <c r="M14" s="13">
        <v>59.06784224903955</v>
      </c>
      <c r="N14" s="13">
        <v>62.444075092349131</v>
      </c>
      <c r="O14" s="13">
        <v>60.061494126626066</v>
      </c>
      <c r="P14" s="13">
        <v>59.877584854298128</v>
      </c>
      <c r="Q14" s="13">
        <v>55.940661510819758</v>
      </c>
      <c r="R14" s="13">
        <v>57.984445844539351</v>
      </c>
      <c r="S14" s="13">
        <v>59.267365397641406</v>
      </c>
      <c r="T14" s="13">
        <v>59.218689364290839</v>
      </c>
      <c r="U14" s="13">
        <v>59.356362986823974</v>
      </c>
      <c r="V14" s="13">
        <v>60.622081092646013</v>
      </c>
      <c r="W14" s="13">
        <v>60.409861432224211</v>
      </c>
      <c r="X14" s="13">
        <v>64.440955020142155</v>
      </c>
      <c r="Y14" s="13">
        <v>52.147792328767849</v>
      </c>
      <c r="Z14" s="6">
        <v>60.207966046977951</v>
      </c>
      <c r="AA14" s="6">
        <v>57.032727374126075</v>
      </c>
      <c r="AB14" s="6">
        <v>60.853454960411021</v>
      </c>
      <c r="AC14" s="6">
        <v>60.043521486057323</v>
      </c>
      <c r="AD14" s="6">
        <v>57.872464201504279</v>
      </c>
      <c r="AE14" s="6">
        <v>59.328661116885236</v>
      </c>
      <c r="AF14" s="6">
        <v>59.812089230679135</v>
      </c>
      <c r="AG14" s="6">
        <v>68.126439119381672</v>
      </c>
      <c r="AH14" s="6">
        <v>66.909411686879253</v>
      </c>
      <c r="AI14" s="6">
        <v>60.184082711740999</v>
      </c>
      <c r="AJ14" s="13">
        <v>66.601950266084188</v>
      </c>
      <c r="AK14" s="13">
        <v>66.574903213518056</v>
      </c>
    </row>
    <row r="15" spans="1:37" x14ac:dyDescent="0.25">
      <c r="A15" s="23" t="s">
        <v>36</v>
      </c>
      <c r="B15" s="13">
        <v>6.6141706390106664E-2</v>
      </c>
      <c r="C15" s="13">
        <v>7.4473534556553214E-2</v>
      </c>
      <c r="D15" s="13">
        <v>4.8483744944987077E-2</v>
      </c>
      <c r="E15" s="13">
        <v>7.8151108643970318E-2</v>
      </c>
      <c r="F15" s="13">
        <v>0.55073719505619234</v>
      </c>
      <c r="G15" s="13">
        <v>3.110856337550038E-2</v>
      </c>
      <c r="H15" s="13">
        <v>4.9043716518309514E-2</v>
      </c>
      <c r="I15" s="13">
        <v>0.51398207659366313</v>
      </c>
      <c r="J15" s="13">
        <v>0.14358358557165271</v>
      </c>
      <c r="K15" s="13">
        <v>7.4305279615181227E-2</v>
      </c>
      <c r="L15" s="13">
        <v>5.0599863482396548E-2</v>
      </c>
      <c r="M15" s="13">
        <v>4.5656808043449515E-2</v>
      </c>
      <c r="N15" s="13">
        <v>0.55964072313486579</v>
      </c>
      <c r="O15" s="13">
        <v>7.7428794169640533E-2</v>
      </c>
      <c r="P15" s="13">
        <v>5.3534563718527432E-2</v>
      </c>
      <c r="Q15" s="13">
        <v>4.00705440173688E-2</v>
      </c>
      <c r="R15" s="13">
        <v>3.6088564557734654E-2</v>
      </c>
      <c r="S15" s="13">
        <v>4.5003801461524766E-2</v>
      </c>
      <c r="T15" s="13">
        <v>4.749429325499769E-2</v>
      </c>
      <c r="U15" s="13">
        <v>5.3937328994847017E-2</v>
      </c>
      <c r="V15" s="13">
        <v>6.7127425280396349E-2</v>
      </c>
      <c r="W15" s="13">
        <v>0.50657239774467688</v>
      </c>
      <c r="X15" s="13">
        <v>0.5930345465139274</v>
      </c>
      <c r="Y15" s="13">
        <v>5.2314088655331159E-2</v>
      </c>
      <c r="Z15" s="6">
        <v>3.7080665279712009E-2</v>
      </c>
      <c r="AA15" s="6">
        <v>5.2923718488202126E-2</v>
      </c>
      <c r="AB15" s="6">
        <v>4.8731941072143251E-2</v>
      </c>
      <c r="AC15" s="6">
        <v>9.2290846851821901E-2</v>
      </c>
      <c r="AD15" s="6">
        <v>0.5805191855770554</v>
      </c>
      <c r="AE15" s="6">
        <v>7.6872501655091394E-2</v>
      </c>
      <c r="AF15" s="6">
        <v>6.700811610137071E-2</v>
      </c>
      <c r="AG15" s="6">
        <v>5.3281958142739103E-2</v>
      </c>
      <c r="AH15" s="6">
        <v>5.0988643476564066E-2</v>
      </c>
      <c r="AI15" s="6">
        <v>6.5467696408843951E-2</v>
      </c>
      <c r="AJ15" s="13">
        <v>8.9054233255667956E-2</v>
      </c>
      <c r="AK15" s="13">
        <v>8.0966030257982657E-2</v>
      </c>
    </row>
    <row r="16" spans="1:37" x14ac:dyDescent="0.25">
      <c r="A16" s="23" t="s">
        <v>37</v>
      </c>
      <c r="B16" s="13">
        <v>4.4681653635535196E-2</v>
      </c>
      <c r="C16" s="13">
        <v>0.33067463153156457</v>
      </c>
      <c r="D16" s="13">
        <v>3.2855271063034909E-2</v>
      </c>
      <c r="E16" s="13">
        <v>0.31258881860372711</v>
      </c>
      <c r="F16" s="13">
        <v>6.8886368327210165E-2</v>
      </c>
      <c r="G16" s="13">
        <v>0.90263545150741464</v>
      </c>
      <c r="H16" s="13">
        <v>1.7655683471227124</v>
      </c>
      <c r="I16" s="13">
        <v>1.3035891435342533</v>
      </c>
      <c r="J16" s="13">
        <v>0.12711270691205637</v>
      </c>
      <c r="K16" s="13">
        <v>0.86215247367149572</v>
      </c>
      <c r="L16" s="13">
        <v>1.1363906281241642</v>
      </c>
      <c r="M16" s="13">
        <v>0.75171725243150422</v>
      </c>
      <c r="N16" s="13">
        <v>0.62910962160997597</v>
      </c>
      <c r="O16" s="13">
        <v>1.4368139894810876</v>
      </c>
      <c r="P16" s="13">
        <v>1.2787642442914973</v>
      </c>
      <c r="Q16" s="13">
        <v>2.3628138633273177</v>
      </c>
      <c r="R16" s="13">
        <v>1.5794056400568317</v>
      </c>
      <c r="S16" s="13">
        <v>2.0734343340848809</v>
      </c>
      <c r="T16" s="13">
        <v>1.9902228153873505</v>
      </c>
      <c r="U16" s="13">
        <v>1.0531146784705931</v>
      </c>
      <c r="V16" s="13">
        <v>0.61927322992423817</v>
      </c>
      <c r="W16" s="13">
        <v>1.245192032354618</v>
      </c>
      <c r="X16" s="13">
        <v>0.34998826490888862</v>
      </c>
      <c r="Y16" s="13">
        <v>4.3159676511111291</v>
      </c>
      <c r="Z16" s="6">
        <v>1.5915870369677658</v>
      </c>
      <c r="AA16" s="6">
        <v>1.852371786519402</v>
      </c>
      <c r="AB16" s="6">
        <v>1.5078519252613902</v>
      </c>
      <c r="AC16" s="6">
        <v>0.43359607913780063</v>
      </c>
      <c r="AD16" s="6">
        <v>0.79429425617683835</v>
      </c>
      <c r="AE16" s="6">
        <v>2.1314975469221848</v>
      </c>
      <c r="AF16" s="6">
        <v>1.1252724076063387</v>
      </c>
      <c r="AG16" s="6">
        <v>5.3491564587045707E-3</v>
      </c>
      <c r="AH16" s="6">
        <v>5.0524433054893646E-2</v>
      </c>
      <c r="AI16" s="6">
        <v>0.39557995189444667</v>
      </c>
      <c r="AJ16" s="13">
        <v>0.11696537025701402</v>
      </c>
      <c r="AK16" s="13">
        <v>9.8896194420017958E-2</v>
      </c>
    </row>
    <row r="17" spans="1:37" x14ac:dyDescent="0.25">
      <c r="A17" s="23" t="s">
        <v>14</v>
      </c>
      <c r="B17" s="13">
        <v>0</v>
      </c>
      <c r="C17" s="13">
        <v>0</v>
      </c>
      <c r="D17" s="13">
        <v>0</v>
      </c>
      <c r="E17" s="13">
        <v>1.0023240080340673E-2</v>
      </c>
      <c r="F17" s="13">
        <v>6.1278397357141738E-2</v>
      </c>
      <c r="G17" s="13">
        <v>0.1035005393907449</v>
      </c>
      <c r="H17" s="13">
        <v>0.71795745207654604</v>
      </c>
      <c r="I17" s="13">
        <v>3.1793270881920188E-2</v>
      </c>
      <c r="J17" s="13">
        <v>0</v>
      </c>
      <c r="K17" s="13">
        <v>0</v>
      </c>
      <c r="L17" s="13">
        <v>4.3408653694824904E-2</v>
      </c>
      <c r="M17" s="13">
        <v>5.3122875741740044E-2</v>
      </c>
      <c r="N17" s="13">
        <v>0</v>
      </c>
      <c r="O17" s="13">
        <v>0</v>
      </c>
      <c r="P17" s="13">
        <v>4.5742129756121054E-2</v>
      </c>
      <c r="Q17" s="13">
        <v>1.0474964163310323E-2</v>
      </c>
      <c r="R17" s="13">
        <v>0</v>
      </c>
      <c r="S17" s="13">
        <v>0</v>
      </c>
      <c r="T17" s="13">
        <v>0</v>
      </c>
      <c r="U17" s="13">
        <v>5.4101272244071491E-2</v>
      </c>
      <c r="V17" s="13">
        <v>3.6159487781908868E-2</v>
      </c>
      <c r="W17" s="13">
        <v>0</v>
      </c>
      <c r="X17" s="13">
        <v>0</v>
      </c>
      <c r="Y17" s="13">
        <v>0</v>
      </c>
      <c r="Z17" s="6">
        <v>0</v>
      </c>
      <c r="AA17" s="6">
        <v>2.8184427082432875E-2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3.1640023338043118E-2</v>
      </c>
      <c r="AJ17" s="13">
        <v>0</v>
      </c>
      <c r="AK17" s="13">
        <v>0</v>
      </c>
    </row>
    <row r="18" spans="1:37" x14ac:dyDescent="0.25">
      <c r="A18" s="25" t="s">
        <v>25</v>
      </c>
      <c r="B18" s="17">
        <v>39.297531019288186</v>
      </c>
      <c r="C18" s="17">
        <v>41.075325785366608</v>
      </c>
      <c r="D18" s="17">
        <v>42.117485945809371</v>
      </c>
      <c r="E18" s="17">
        <v>39.216272594230837</v>
      </c>
      <c r="F18" s="17">
        <v>41.227912056786217</v>
      </c>
      <c r="G18" s="17">
        <v>40.528202727729244</v>
      </c>
      <c r="H18" s="17">
        <v>42.281712645070129</v>
      </c>
      <c r="I18" s="17">
        <v>39.344849538190857</v>
      </c>
      <c r="J18" s="17">
        <v>35.438811528800798</v>
      </c>
      <c r="K18" s="17">
        <v>42.763200211034672</v>
      </c>
      <c r="L18" s="17">
        <v>41.098345252823911</v>
      </c>
      <c r="M18" s="17">
        <v>40.081660814743771</v>
      </c>
      <c r="N18" s="17">
        <v>36.36717456290603</v>
      </c>
      <c r="O18" s="17">
        <v>38.424263089723205</v>
      </c>
      <c r="P18" s="17">
        <v>38.744374207935721</v>
      </c>
      <c r="Q18" s="17">
        <v>41.645979117672248</v>
      </c>
      <c r="R18" s="17">
        <v>40.400059950846078</v>
      </c>
      <c r="S18" s="17">
        <v>38.614196466812182</v>
      </c>
      <c r="T18" s="17">
        <v>38.7435935270668</v>
      </c>
      <c r="U18" s="17">
        <v>39.482483733466502</v>
      </c>
      <c r="V18" s="17">
        <v>38.655358764367442</v>
      </c>
      <c r="W18" s="17">
        <v>37.838374137676489</v>
      </c>
      <c r="X18" s="17">
        <v>34.61602216843503</v>
      </c>
      <c r="Y18" s="17">
        <v>43.483925931465684</v>
      </c>
      <c r="Z18" s="7">
        <v>38.163366250774573</v>
      </c>
      <c r="AA18" s="7">
        <v>41.033792693783873</v>
      </c>
      <c r="AB18" s="7">
        <v>37.589961173255439</v>
      </c>
      <c r="AC18" s="7">
        <v>39.430591587953067</v>
      </c>
      <c r="AD18" s="7">
        <v>40.75272235674182</v>
      </c>
      <c r="AE18" s="7">
        <v>38.462968834537484</v>
      </c>
      <c r="AF18" s="7">
        <v>38.995630245613157</v>
      </c>
      <c r="AG18" s="7">
        <v>31.814929766016895</v>
      </c>
      <c r="AH18" s="7">
        <v>32.989075236589279</v>
      </c>
      <c r="AI18" s="7">
        <v>39.323229616617652</v>
      </c>
      <c r="AJ18" s="17">
        <v>33.192030130403133</v>
      </c>
      <c r="AK18" s="17">
        <v>33.24523456180394</v>
      </c>
    </row>
    <row r="19" spans="1:37" x14ac:dyDescent="0.25">
      <c r="A19" s="21"/>
      <c r="B19" s="15"/>
      <c r="C19" s="15"/>
      <c r="D19" s="15"/>
      <c r="E19" s="15"/>
      <c r="F19" s="15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37" x14ac:dyDescent="0.25">
      <c r="A20" t="s">
        <v>33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37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37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37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37" x14ac:dyDescent="0.25"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37" x14ac:dyDescent="0.25"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4BCD-9E40-483D-B835-7DA14918235A}">
  <dimension ref="A1:BN54"/>
  <sheetViews>
    <sheetView workbookViewId="0"/>
  </sheetViews>
  <sheetFormatPr defaultRowHeight="15" x14ac:dyDescent="0.25"/>
  <cols>
    <col min="1" max="1" width="9.5703125" bestFit="1" customWidth="1"/>
  </cols>
  <sheetData>
    <row r="1" spans="1:6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spans="1:66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56">
        <v>35</v>
      </c>
      <c r="AK2" s="56">
        <v>36</v>
      </c>
      <c r="AL2" s="42">
        <f>AK2+1</f>
        <v>37</v>
      </c>
      <c r="AM2" s="42">
        <f t="shared" ref="AM2:BN2" si="0">AL2+1</f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</row>
    <row r="3" spans="1:66" x14ac:dyDescent="0.25">
      <c r="A3" s="1" t="s">
        <v>3</v>
      </c>
      <c r="B3" s="6">
        <v>71.257000000000005</v>
      </c>
      <c r="C3" s="6">
        <v>72.218999999999994</v>
      </c>
      <c r="D3" s="6">
        <v>70.781999999999996</v>
      </c>
      <c r="E3" s="6">
        <v>67.084999999999994</v>
      </c>
      <c r="F3" s="6">
        <v>66.066000000000003</v>
      </c>
      <c r="G3" s="6">
        <v>69.090999999999994</v>
      </c>
      <c r="H3" s="6">
        <v>67.225999999999999</v>
      </c>
      <c r="I3" s="6">
        <v>69.423000000000002</v>
      </c>
      <c r="J3" s="6">
        <v>64.010999999999996</v>
      </c>
      <c r="K3" s="6">
        <v>72.438999999999993</v>
      </c>
      <c r="L3" s="6">
        <v>73.376000000000005</v>
      </c>
      <c r="M3" s="6">
        <v>65.411000000000001</v>
      </c>
      <c r="N3" s="6">
        <v>73.66</v>
      </c>
      <c r="O3" s="6">
        <v>73.986000000000004</v>
      </c>
      <c r="P3" s="6">
        <v>75.643000000000001</v>
      </c>
      <c r="Q3" s="6">
        <v>69.120999999999995</v>
      </c>
      <c r="R3" s="6">
        <v>69.033000000000001</v>
      </c>
      <c r="S3" s="6">
        <v>68.400999999999996</v>
      </c>
      <c r="T3" s="6">
        <v>70.611999999999995</v>
      </c>
      <c r="U3" s="6">
        <v>70.754000000000005</v>
      </c>
      <c r="V3" s="6">
        <v>71.242000000000004</v>
      </c>
      <c r="W3" s="6">
        <v>66.62</v>
      </c>
      <c r="X3" s="6">
        <v>69.37</v>
      </c>
      <c r="Y3" s="6">
        <v>66.899000000000001</v>
      </c>
      <c r="Z3" s="6">
        <v>68.463999999999999</v>
      </c>
      <c r="AA3" s="6">
        <v>69.495000000000005</v>
      </c>
      <c r="AB3" s="6">
        <v>66.968000000000004</v>
      </c>
      <c r="AC3" s="6">
        <v>66.408000000000001</v>
      </c>
      <c r="AD3" s="6">
        <v>65.027000000000001</v>
      </c>
      <c r="AE3" s="6">
        <v>67.043999999999997</v>
      </c>
      <c r="AF3" s="6">
        <v>64.394000000000005</v>
      </c>
      <c r="AG3" s="6">
        <v>65.44</v>
      </c>
      <c r="AH3" s="6">
        <v>64.58</v>
      </c>
      <c r="AI3" s="6">
        <v>63.389000000000003</v>
      </c>
      <c r="AJ3" s="6">
        <v>66.442999999999998</v>
      </c>
      <c r="AK3" s="6">
        <v>65.513999999999996</v>
      </c>
      <c r="AL3" s="6">
        <v>64.968999999999994</v>
      </c>
      <c r="AM3" s="6">
        <v>65.063999999999993</v>
      </c>
      <c r="AN3" s="6">
        <v>70.254000000000005</v>
      </c>
      <c r="AO3" s="6">
        <v>69.716999999999999</v>
      </c>
      <c r="AP3" s="6">
        <v>70.093999999999994</v>
      </c>
      <c r="AQ3" s="6">
        <v>69.078999999999994</v>
      </c>
      <c r="AR3" s="6">
        <v>68.206000000000003</v>
      </c>
      <c r="AS3" s="6">
        <v>69.694000000000003</v>
      </c>
      <c r="AT3" s="6">
        <v>71.653999999999996</v>
      </c>
      <c r="AU3" s="6">
        <v>73.057000000000002</v>
      </c>
      <c r="AV3" s="6">
        <v>72.16</v>
      </c>
      <c r="AW3" s="6">
        <v>70.063000000000002</v>
      </c>
      <c r="AX3" s="6">
        <v>68.825000000000003</v>
      </c>
      <c r="AY3" s="6">
        <v>72.355000000000004</v>
      </c>
      <c r="AZ3" s="6">
        <v>71.486414999999994</v>
      </c>
      <c r="BA3" s="6">
        <v>70.346999999999994</v>
      </c>
      <c r="BB3" s="6">
        <v>72.406999999999996</v>
      </c>
      <c r="BC3" s="6">
        <v>69.599999999999994</v>
      </c>
      <c r="BD3" s="6">
        <v>71.344999999999999</v>
      </c>
      <c r="BE3" s="6">
        <v>72.03</v>
      </c>
      <c r="BF3" s="6">
        <v>72.410240000000002</v>
      </c>
      <c r="BG3" s="6">
        <v>71.037000000000006</v>
      </c>
      <c r="BH3" s="6">
        <v>73.619</v>
      </c>
      <c r="BI3" s="6">
        <v>72.572129999999987</v>
      </c>
      <c r="BJ3" s="6">
        <v>70.820160000000001</v>
      </c>
      <c r="BK3" s="6">
        <v>69.322999999999993</v>
      </c>
      <c r="BL3" s="6">
        <v>69.696899999999999</v>
      </c>
      <c r="BM3" s="6">
        <v>68.7</v>
      </c>
      <c r="BN3" s="6">
        <v>68.846000000000004</v>
      </c>
    </row>
    <row r="4" spans="1:66" x14ac:dyDescent="0.25">
      <c r="A4" s="1" t="s">
        <v>10</v>
      </c>
      <c r="B4" s="6">
        <v>9.048</v>
      </c>
      <c r="C4" s="6">
        <v>8.6709999999999994</v>
      </c>
      <c r="D4" s="6">
        <v>8.8109999999999999</v>
      </c>
      <c r="E4" s="6">
        <v>8.3520000000000003</v>
      </c>
      <c r="F4" s="32">
        <v>8.3469999999999995</v>
      </c>
      <c r="G4" s="32">
        <v>8.6140000000000008</v>
      </c>
      <c r="H4" s="32">
        <v>8.99</v>
      </c>
      <c r="I4" s="32">
        <v>9.16</v>
      </c>
      <c r="J4" s="32">
        <v>9.39</v>
      </c>
      <c r="K4" s="6">
        <v>8.6349999999999998</v>
      </c>
      <c r="L4" s="6">
        <v>9.1760000000000002</v>
      </c>
      <c r="M4" s="6">
        <v>10.114000000000001</v>
      </c>
      <c r="N4" s="6">
        <v>8.1460000000000008</v>
      </c>
      <c r="O4" s="6">
        <v>7.7619999999999996</v>
      </c>
      <c r="P4" s="6">
        <v>7.9139999999999997</v>
      </c>
      <c r="Q4" s="6">
        <v>8.6180000000000003</v>
      </c>
      <c r="R4" s="6">
        <v>8.734</v>
      </c>
      <c r="S4" s="6">
        <v>8.1649999999999991</v>
      </c>
      <c r="T4" s="6">
        <v>6.2460000000000004</v>
      </c>
      <c r="U4" s="6">
        <v>9.0299999999999994</v>
      </c>
      <c r="V4" s="6">
        <v>8.5909999999999993</v>
      </c>
      <c r="W4" s="6">
        <v>9.6300000000000008</v>
      </c>
      <c r="X4" s="6">
        <v>5.2679999999999998</v>
      </c>
      <c r="Y4" s="6">
        <v>9.0419999999999998</v>
      </c>
      <c r="Z4" s="6">
        <v>8.5679999999999996</v>
      </c>
      <c r="AA4" s="6">
        <v>8.4570000000000007</v>
      </c>
      <c r="AB4" s="6">
        <v>8.8360000000000003</v>
      </c>
      <c r="AC4" s="6">
        <v>10.253</v>
      </c>
      <c r="AD4" s="6">
        <v>9.8439999999999994</v>
      </c>
      <c r="AE4" s="6">
        <v>9.7110000000000003</v>
      </c>
      <c r="AF4" s="6">
        <v>8.6310000000000002</v>
      </c>
      <c r="AG4" s="6">
        <v>5.9619999999999997</v>
      </c>
      <c r="AH4" s="6">
        <v>6.17</v>
      </c>
      <c r="AI4" s="6">
        <v>8.8290000000000006</v>
      </c>
      <c r="AJ4" s="6">
        <v>6.8250000000000002</v>
      </c>
      <c r="AK4" s="6">
        <v>6.8979999999999997</v>
      </c>
      <c r="AL4" s="6">
        <v>6.9850000000000003</v>
      </c>
      <c r="AM4" s="6">
        <v>7.1159999999999997</v>
      </c>
      <c r="AN4" s="6">
        <v>9.5980000000000008</v>
      </c>
      <c r="AO4" s="6">
        <v>9.5239999999999991</v>
      </c>
      <c r="AP4" s="6">
        <v>8.9659999999999993</v>
      </c>
      <c r="AQ4" s="6">
        <v>9.8650000000000002</v>
      </c>
      <c r="AR4" s="6">
        <v>8.5090000000000003</v>
      </c>
      <c r="AS4" s="6">
        <v>8.9920000000000009</v>
      </c>
      <c r="AT4" s="6">
        <v>8.0960000000000001</v>
      </c>
      <c r="AU4" s="6">
        <v>8.1349999999999998</v>
      </c>
      <c r="AV4" s="6">
        <v>9.17</v>
      </c>
      <c r="AW4" s="6">
        <v>8.41</v>
      </c>
      <c r="AX4" s="6">
        <v>7.5990000000000002</v>
      </c>
      <c r="AY4" s="6">
        <v>8.1270000000000007</v>
      </c>
      <c r="AZ4" s="6">
        <v>8.9848349999999986</v>
      </c>
      <c r="BA4" s="6">
        <v>8.1329999999999991</v>
      </c>
      <c r="BB4" s="6">
        <v>9.5289999999999999</v>
      </c>
      <c r="BC4" s="6">
        <v>7.992</v>
      </c>
      <c r="BD4" s="6">
        <v>7.556</v>
      </c>
      <c r="BE4" s="6">
        <v>8.9909999999999997</v>
      </c>
      <c r="BF4" s="6">
        <v>9.2423799999999989</v>
      </c>
      <c r="BG4" s="6">
        <v>9.3569999999999993</v>
      </c>
      <c r="BH4" s="6">
        <v>10.666</v>
      </c>
      <c r="BI4" s="6">
        <v>10.398645</v>
      </c>
      <c r="BJ4" s="6">
        <v>10.039680000000001</v>
      </c>
      <c r="BK4" s="6">
        <v>8.84</v>
      </c>
      <c r="BL4" s="6">
        <v>10.304459999999999</v>
      </c>
      <c r="BM4" s="6">
        <v>9.6029999999999998</v>
      </c>
      <c r="BN4" s="6">
        <v>9.6440000000000001</v>
      </c>
    </row>
    <row r="5" spans="1:66" x14ac:dyDescent="0.25">
      <c r="A5" s="1" t="s">
        <v>6</v>
      </c>
      <c r="B5" s="6">
        <v>0</v>
      </c>
      <c r="C5" s="6">
        <v>0.46600000000000003</v>
      </c>
      <c r="D5" s="6">
        <v>0</v>
      </c>
      <c r="E5" s="6">
        <v>0</v>
      </c>
      <c r="F5" s="6">
        <v>0.38100000000000001</v>
      </c>
      <c r="G5" s="6">
        <v>0.39200000000000002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0.28000000000000003</v>
      </c>
      <c r="N5" s="6">
        <v>0.104</v>
      </c>
      <c r="O5" s="6">
        <v>7.4999999999999997E-2</v>
      </c>
      <c r="P5" s="6">
        <v>0.85099999999999998</v>
      </c>
      <c r="Q5" s="6">
        <v>0.73899999999999999</v>
      </c>
      <c r="R5" s="6">
        <v>5.5E-2</v>
      </c>
      <c r="S5" s="6">
        <v>4.4999999999999998E-2</v>
      </c>
      <c r="T5" s="6">
        <v>7.4999999999999997E-2</v>
      </c>
      <c r="U5" s="6">
        <v>6.8000000000000005E-2</v>
      </c>
      <c r="V5" s="6">
        <v>0.83699999999999997</v>
      </c>
      <c r="W5" s="6">
        <v>9.6000000000000002E-2</v>
      </c>
      <c r="X5" s="6">
        <v>9.1999999999999998E-2</v>
      </c>
      <c r="Y5" s="6">
        <v>5.8000000000000003E-2</v>
      </c>
      <c r="Z5" s="6">
        <v>0.107</v>
      </c>
      <c r="AA5" s="6">
        <v>0.749</v>
      </c>
      <c r="AB5" s="6">
        <v>8.6999999999999994E-2</v>
      </c>
      <c r="AC5" s="6">
        <v>4.4999999999999998E-2</v>
      </c>
      <c r="AD5" s="6">
        <v>0.08</v>
      </c>
      <c r="AE5" s="6">
        <v>5.5E-2</v>
      </c>
      <c r="AF5" s="6">
        <v>9.5000000000000001E-2</v>
      </c>
      <c r="AG5" s="6">
        <v>6.6000000000000003E-2</v>
      </c>
      <c r="AH5" s="6">
        <v>8.6999999999999994E-2</v>
      </c>
      <c r="AI5" s="6">
        <v>6.4000000000000001E-2</v>
      </c>
      <c r="AJ5" s="6">
        <v>0</v>
      </c>
      <c r="AK5" s="6">
        <v>0</v>
      </c>
      <c r="AL5" s="6">
        <v>0</v>
      </c>
      <c r="AM5" s="6">
        <v>0</v>
      </c>
      <c r="AN5" s="6">
        <v>2.4E-2</v>
      </c>
      <c r="AO5" s="6">
        <v>0</v>
      </c>
      <c r="AP5" s="6">
        <v>1.7000000000000001E-2</v>
      </c>
      <c r="AQ5" s="6">
        <v>8.5000000000000006E-2</v>
      </c>
      <c r="AR5" s="6">
        <v>6.4000000000000001E-2</v>
      </c>
      <c r="AS5" s="6">
        <v>6.4000000000000001E-2</v>
      </c>
      <c r="AT5" s="6">
        <v>1E-3</v>
      </c>
      <c r="AU5" s="6">
        <v>3.5000000000000003E-2</v>
      </c>
      <c r="AV5" s="6">
        <v>3.5000000000000003E-2</v>
      </c>
      <c r="AW5" s="6">
        <v>2.9000000000000001E-2</v>
      </c>
      <c r="AX5" s="6">
        <v>1.9E-2</v>
      </c>
      <c r="AY5" s="6">
        <v>0.02</v>
      </c>
      <c r="AZ5" s="6">
        <v>1.035E-2</v>
      </c>
      <c r="BA5" s="6">
        <v>4.2999999999999997E-2</v>
      </c>
      <c r="BB5" s="6">
        <v>0</v>
      </c>
      <c r="BC5" s="6">
        <v>3.1E-2</v>
      </c>
      <c r="BD5" s="6">
        <v>7.0000000000000001E-3</v>
      </c>
      <c r="BE5" s="6">
        <v>0.08</v>
      </c>
      <c r="BF5" s="6">
        <v>7.4479999999999991E-2</v>
      </c>
      <c r="BG5" s="6">
        <v>2.5000000000000001E-2</v>
      </c>
      <c r="BH5" s="6">
        <v>0.04</v>
      </c>
      <c r="BI5" s="6">
        <v>0</v>
      </c>
      <c r="BJ5" s="6">
        <v>9.5999999999999992E-3</v>
      </c>
      <c r="BK5" s="6">
        <v>0</v>
      </c>
      <c r="BL5" s="6">
        <v>0</v>
      </c>
      <c r="BM5" s="6">
        <v>2E-3</v>
      </c>
      <c r="BN5" s="6">
        <v>2E-3</v>
      </c>
    </row>
    <row r="6" spans="1:66" x14ac:dyDescent="0.25">
      <c r="A6" s="1" t="s">
        <v>24</v>
      </c>
      <c r="B6" s="6">
        <v>0.13800000000000001</v>
      </c>
      <c r="C6" s="6">
        <v>0.155</v>
      </c>
      <c r="D6" s="6">
        <v>0.748</v>
      </c>
      <c r="E6" s="6">
        <v>1.214</v>
      </c>
      <c r="F6" s="32">
        <v>1.26</v>
      </c>
      <c r="G6" s="32">
        <v>0.95899999999999996</v>
      </c>
      <c r="H6" s="32">
        <v>0.70899999999999996</v>
      </c>
      <c r="I6" s="32">
        <v>0.113</v>
      </c>
      <c r="J6" s="32">
        <v>0.41199999999999998</v>
      </c>
      <c r="K6" s="6">
        <v>0.20599999999999999</v>
      </c>
      <c r="L6" s="6">
        <v>0.376</v>
      </c>
      <c r="M6" s="6">
        <v>8.7999999999999995E-2</v>
      </c>
      <c r="N6" s="6">
        <v>0.96899999999999997</v>
      </c>
      <c r="O6" s="6">
        <v>1.4710000000000001</v>
      </c>
      <c r="P6" s="6">
        <v>7.2999999999999995E-2</v>
      </c>
      <c r="Q6" s="6">
        <v>1.0880000000000001</v>
      </c>
      <c r="R6" s="6">
        <v>0.75700000000000001</v>
      </c>
      <c r="S6" s="6">
        <v>1.764</v>
      </c>
      <c r="T6" s="6">
        <v>2.33</v>
      </c>
      <c r="U6" s="6">
        <v>0</v>
      </c>
      <c r="V6" s="6">
        <v>0.65700000000000003</v>
      </c>
      <c r="W6" s="6">
        <v>0.69199999999999995</v>
      </c>
      <c r="X6" s="6">
        <v>3.016</v>
      </c>
      <c r="Y6" s="6">
        <v>0.97799999999999998</v>
      </c>
      <c r="Z6" s="6">
        <v>1.367</v>
      </c>
      <c r="AA6" s="6">
        <v>0.68300000000000005</v>
      </c>
      <c r="AB6" s="6">
        <v>0.621</v>
      </c>
      <c r="AC6" s="6">
        <v>0.104</v>
      </c>
      <c r="AD6" s="6">
        <v>0.92600000000000005</v>
      </c>
      <c r="AE6" s="6">
        <v>0.72899999999999998</v>
      </c>
      <c r="AF6" s="6">
        <v>1.661</v>
      </c>
      <c r="AG6" s="6">
        <v>3.4470000000000001</v>
      </c>
      <c r="AH6" s="6">
        <v>2.88</v>
      </c>
      <c r="AI6" s="6">
        <v>1.5469999999999999</v>
      </c>
      <c r="AJ6" s="6">
        <v>2.5739999999999998</v>
      </c>
      <c r="AK6" s="6">
        <v>2.895</v>
      </c>
      <c r="AL6" s="6">
        <v>2.4990000000000001</v>
      </c>
      <c r="AM6" s="6">
        <v>2.9009999999999998</v>
      </c>
      <c r="AN6" s="6">
        <v>0.84699999999999998</v>
      </c>
      <c r="AO6" s="6">
        <v>0.88900000000000001</v>
      </c>
      <c r="AP6" s="6">
        <v>0.83599999999999997</v>
      </c>
      <c r="AQ6" s="6">
        <v>0.75700000000000001</v>
      </c>
      <c r="AR6" s="6">
        <v>1.53</v>
      </c>
      <c r="AS6" s="6">
        <v>0.747</v>
      </c>
      <c r="AT6" s="6">
        <v>1.5</v>
      </c>
      <c r="AU6" s="6">
        <v>1.8149999999999999</v>
      </c>
      <c r="AV6" s="6">
        <v>0.47199999999999998</v>
      </c>
      <c r="AW6" s="6">
        <v>1.135</v>
      </c>
      <c r="AX6" s="6">
        <v>1.847</v>
      </c>
      <c r="AY6" s="6">
        <v>1.907</v>
      </c>
      <c r="AZ6" s="6">
        <v>1.15506</v>
      </c>
      <c r="BA6" s="6">
        <v>1.5469999999999999</v>
      </c>
      <c r="BB6" s="6">
        <v>0.55200000000000005</v>
      </c>
      <c r="BC6" s="6">
        <v>1.456</v>
      </c>
      <c r="BD6" s="6">
        <v>2.169</v>
      </c>
      <c r="BE6" s="6">
        <v>0.95</v>
      </c>
      <c r="BF6" s="6">
        <v>0.87024000000000001</v>
      </c>
      <c r="BG6" s="6">
        <v>0.80900000000000005</v>
      </c>
      <c r="BH6" s="6">
        <v>0.42099999999999999</v>
      </c>
      <c r="BI6" s="6">
        <v>0.37673999999999996</v>
      </c>
      <c r="BJ6" s="6">
        <v>0.12384000000000001</v>
      </c>
      <c r="BK6" s="6">
        <v>1.129</v>
      </c>
      <c r="BL6" s="6">
        <v>0.31049999999999994</v>
      </c>
      <c r="BM6" s="6">
        <v>0.84</v>
      </c>
      <c r="BN6" s="6">
        <v>0.70599999999999996</v>
      </c>
    </row>
    <row r="7" spans="1:66" x14ac:dyDescent="0.25">
      <c r="A7" s="1" t="s">
        <v>4</v>
      </c>
      <c r="B7" s="6">
        <v>3.3000000000000002E-2</v>
      </c>
      <c r="C7" s="6">
        <v>0</v>
      </c>
      <c r="D7" s="6">
        <v>4.4999999999999998E-2</v>
      </c>
      <c r="E7" s="6">
        <v>0</v>
      </c>
      <c r="F7" s="6">
        <v>0</v>
      </c>
      <c r="G7" s="6">
        <v>0</v>
      </c>
      <c r="H7" s="6">
        <v>0.127</v>
      </c>
      <c r="I7" s="6">
        <v>0</v>
      </c>
      <c r="J7" s="6">
        <v>5.1999999999999998E-2</v>
      </c>
      <c r="K7" s="6">
        <v>1.0999999999999999E-2</v>
      </c>
      <c r="L7" s="6">
        <v>2.5999999999999999E-2</v>
      </c>
      <c r="M7" s="6">
        <v>1.0999999999999999E-2</v>
      </c>
      <c r="N7" s="6">
        <v>0.14099999999999999</v>
      </c>
      <c r="O7" s="6">
        <v>0.108</v>
      </c>
      <c r="P7" s="6">
        <v>1.0999999999999999E-2</v>
      </c>
      <c r="Q7" s="6">
        <v>0.432</v>
      </c>
      <c r="R7" s="6">
        <v>0</v>
      </c>
      <c r="S7" s="6">
        <v>0</v>
      </c>
      <c r="T7" s="6">
        <v>0</v>
      </c>
      <c r="U7" s="6">
        <v>6.8000000000000005E-2</v>
      </c>
      <c r="V7" s="6">
        <v>7.0999999999999994E-2</v>
      </c>
      <c r="W7" s="6">
        <v>5.1999999999999998E-2</v>
      </c>
      <c r="X7" s="6">
        <v>3.7999999999999999E-2</v>
      </c>
      <c r="Y7" s="6">
        <v>0.17199999999999999</v>
      </c>
      <c r="Z7" s="6">
        <v>5.0000000000000001E-3</v>
      </c>
      <c r="AA7" s="6">
        <v>9.4E-2</v>
      </c>
      <c r="AB7" s="6">
        <v>0.05</v>
      </c>
      <c r="AC7" s="6">
        <v>1.383</v>
      </c>
      <c r="AD7" s="6">
        <v>4.5999999999999999E-2</v>
      </c>
      <c r="AE7" s="6">
        <v>8.6999999999999994E-2</v>
      </c>
      <c r="AF7" s="6">
        <v>3.3000000000000002E-2</v>
      </c>
      <c r="AG7" s="6">
        <v>5.1999999999999998E-2</v>
      </c>
      <c r="AH7" s="6">
        <v>6.5000000000000002E-2</v>
      </c>
      <c r="AI7" s="6">
        <v>4.9000000000000002E-2</v>
      </c>
      <c r="AJ7" s="6">
        <v>2.5999999999999999E-2</v>
      </c>
      <c r="AK7" s="6">
        <v>0.21199999999999999</v>
      </c>
      <c r="AL7" s="6">
        <v>0.05</v>
      </c>
      <c r="AM7" s="6">
        <v>0.38300000000000001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</row>
    <row r="8" spans="1:66" x14ac:dyDescent="0.25">
      <c r="A8" s="1" t="s">
        <v>5</v>
      </c>
      <c r="B8" s="6">
        <v>4.274</v>
      </c>
      <c r="C8" s="6">
        <v>3.7869999999999999</v>
      </c>
      <c r="D8" s="6">
        <v>5.1840000000000002</v>
      </c>
      <c r="E8" s="6">
        <v>7.5640000000000001</v>
      </c>
      <c r="F8" s="32">
        <v>7.0990000000000002</v>
      </c>
      <c r="G8" s="32">
        <v>5.8940000000000001</v>
      </c>
      <c r="H8" s="32">
        <v>6.4379999999999997</v>
      </c>
      <c r="I8" s="32">
        <v>3.2189999999999999</v>
      </c>
      <c r="J8" s="32">
        <v>9.0530000000000008</v>
      </c>
      <c r="K8" s="6">
        <v>3.7010000000000001</v>
      </c>
      <c r="L8" s="6">
        <v>2.2229999999999999</v>
      </c>
      <c r="M8" s="6">
        <v>8.9429999999999996</v>
      </c>
      <c r="N8" s="6">
        <v>2.68</v>
      </c>
      <c r="O8" s="6">
        <v>2.6040000000000001</v>
      </c>
      <c r="P8" s="6">
        <v>1.3839999999999999</v>
      </c>
      <c r="Q8" s="6">
        <v>6.2839999999999998</v>
      </c>
      <c r="R8" s="6">
        <v>5.891</v>
      </c>
      <c r="S8" s="6">
        <v>6.8620000000000001</v>
      </c>
      <c r="T8" s="6">
        <v>6.8019999999999996</v>
      </c>
      <c r="U8" s="6">
        <v>3.512</v>
      </c>
      <c r="V8" s="6">
        <v>3.5449999999999999</v>
      </c>
      <c r="W8" s="6">
        <v>7.3040000000000003</v>
      </c>
      <c r="X8" s="6">
        <v>6.2370000000000001</v>
      </c>
      <c r="Y8" s="6">
        <v>7.4089999999999998</v>
      </c>
      <c r="Z8" s="6">
        <v>6.1870000000000003</v>
      </c>
      <c r="AA8" s="6">
        <v>7.2880000000000003</v>
      </c>
      <c r="AB8" s="6">
        <v>7.399</v>
      </c>
      <c r="AC8" s="6">
        <v>4.7240000000000002</v>
      </c>
      <c r="AD8" s="6">
        <v>7.7889999999999997</v>
      </c>
      <c r="AE8" s="6">
        <v>7.7869999999999999</v>
      </c>
      <c r="AF8" s="6">
        <v>10.473000000000001</v>
      </c>
      <c r="AG8" s="6">
        <v>10.065</v>
      </c>
      <c r="AH8" s="6">
        <v>9.9960000000000004</v>
      </c>
      <c r="AI8" s="6">
        <v>10.236000000000001</v>
      </c>
      <c r="AJ8" s="6">
        <v>8.1790000000000003</v>
      </c>
      <c r="AK8" s="6">
        <v>8.5500000000000007</v>
      </c>
      <c r="AL8" s="6">
        <v>9.8810000000000002</v>
      </c>
      <c r="AM8" s="6">
        <v>10.287000000000001</v>
      </c>
      <c r="AN8" s="6">
        <v>3.528</v>
      </c>
      <c r="AO8" s="6">
        <v>3.7349999999999999</v>
      </c>
      <c r="AP8" s="6">
        <v>3.778</v>
      </c>
      <c r="AQ8" s="6">
        <v>4.8680000000000003</v>
      </c>
      <c r="AR8" s="6">
        <v>5.0140000000000002</v>
      </c>
      <c r="AS8" s="6">
        <v>5.133</v>
      </c>
      <c r="AT8" s="6">
        <v>3.036</v>
      </c>
      <c r="AU8" s="6">
        <v>3.1640000000000001</v>
      </c>
      <c r="AV8" s="6">
        <v>3.0710000000000002</v>
      </c>
      <c r="AW8" s="6">
        <v>3.1949999999999998</v>
      </c>
      <c r="AX8" s="6">
        <v>3.073</v>
      </c>
      <c r="AY8" s="6">
        <v>3.03</v>
      </c>
      <c r="AZ8" s="6">
        <v>3.2405849999999994</v>
      </c>
      <c r="BA8" s="6">
        <v>2.7629999999999999</v>
      </c>
      <c r="BB8" s="6">
        <v>3.161</v>
      </c>
      <c r="BC8" s="6">
        <v>3.7290000000000001</v>
      </c>
      <c r="BD8" s="6">
        <v>3.887</v>
      </c>
      <c r="BE8" s="6">
        <v>2.9889999999999999</v>
      </c>
      <c r="BF8" s="6">
        <v>2.7861400000000001</v>
      </c>
      <c r="BG8" s="6">
        <v>2.9670000000000001</v>
      </c>
      <c r="BH8" s="6">
        <v>2.766</v>
      </c>
      <c r="BI8" s="6">
        <v>2.2231800000000002</v>
      </c>
      <c r="BJ8" s="6">
        <v>2.6495999999999995</v>
      </c>
      <c r="BK8" s="6">
        <v>4.3129999999999997</v>
      </c>
      <c r="BL8" s="6">
        <v>4.6978649999999993</v>
      </c>
      <c r="BM8" s="6">
        <v>4.8079999999999998</v>
      </c>
      <c r="BN8" s="6">
        <v>4.5960000000000001</v>
      </c>
    </row>
    <row r="9" spans="1:66" x14ac:dyDescent="0.25">
      <c r="A9" s="3" t="s">
        <v>1</v>
      </c>
      <c r="B9" s="7">
        <v>15.092000000000001</v>
      </c>
      <c r="C9" s="7">
        <v>13.786</v>
      </c>
      <c r="D9" s="7">
        <v>14.637</v>
      </c>
      <c r="E9" s="7">
        <v>15.773999999999999</v>
      </c>
      <c r="F9" s="7">
        <v>15.452999999999999</v>
      </c>
      <c r="G9" s="7">
        <v>15.145</v>
      </c>
      <c r="H9" s="7">
        <v>15.582000000000001</v>
      </c>
      <c r="I9" s="7">
        <v>13.881</v>
      </c>
      <c r="J9" s="7">
        <v>15.727</v>
      </c>
      <c r="K9" s="7">
        <v>13.821</v>
      </c>
      <c r="L9" s="7">
        <v>13.666</v>
      </c>
      <c r="M9" s="7">
        <v>15.497999999999999</v>
      </c>
      <c r="N9" s="7">
        <v>14.349</v>
      </c>
      <c r="O9" s="7">
        <v>14.581</v>
      </c>
      <c r="P9" s="7">
        <v>14.848000000000001</v>
      </c>
      <c r="Q9" s="7">
        <v>14.487</v>
      </c>
      <c r="R9" s="7">
        <v>14.914999999999999</v>
      </c>
      <c r="S9" s="7">
        <v>15.744</v>
      </c>
      <c r="T9" s="7">
        <v>14.744999999999999</v>
      </c>
      <c r="U9" s="7">
        <v>14.124000000000001</v>
      </c>
      <c r="V9" s="7">
        <v>14.243</v>
      </c>
      <c r="W9" s="7">
        <v>15.397</v>
      </c>
      <c r="X9" s="7">
        <v>15.566000000000001</v>
      </c>
      <c r="Y9" s="7">
        <v>14.957000000000001</v>
      </c>
      <c r="Z9" s="7">
        <v>14.911</v>
      </c>
      <c r="AA9" s="7">
        <v>14.847</v>
      </c>
      <c r="AB9" s="7">
        <v>14.962999999999999</v>
      </c>
      <c r="AC9" s="7">
        <v>15.162000000000001</v>
      </c>
      <c r="AD9" s="7">
        <v>15.468</v>
      </c>
      <c r="AE9" s="7">
        <v>15.316000000000001</v>
      </c>
      <c r="AF9" s="7">
        <v>15.343</v>
      </c>
      <c r="AG9" s="7">
        <v>15.749000000000001</v>
      </c>
      <c r="AH9" s="7">
        <v>16.166</v>
      </c>
      <c r="AI9" s="7">
        <v>16.106999999999999</v>
      </c>
      <c r="AJ9" s="7">
        <v>16.523</v>
      </c>
      <c r="AK9" s="7">
        <v>16.071999999999999</v>
      </c>
      <c r="AL9" s="7">
        <v>16.702999999999999</v>
      </c>
      <c r="AM9" s="7">
        <v>16.38</v>
      </c>
      <c r="AN9" s="7">
        <v>15.6</v>
      </c>
      <c r="AO9" s="7">
        <v>15.409000000000001</v>
      </c>
      <c r="AP9" s="7">
        <v>15.438000000000001</v>
      </c>
      <c r="AQ9" s="7">
        <v>15.96</v>
      </c>
      <c r="AR9" s="7">
        <v>15.77</v>
      </c>
      <c r="AS9" s="7">
        <v>16.065999999999999</v>
      </c>
      <c r="AT9" s="7">
        <v>15.352</v>
      </c>
      <c r="AU9" s="7">
        <v>16.074999999999999</v>
      </c>
      <c r="AV9" s="7">
        <v>16.079000000000001</v>
      </c>
      <c r="AW9" s="7">
        <v>15.63</v>
      </c>
      <c r="AX9" s="7">
        <v>15.316000000000001</v>
      </c>
      <c r="AY9" s="7">
        <v>16.166</v>
      </c>
      <c r="AZ9" s="7">
        <v>15.60366</v>
      </c>
      <c r="BA9" s="7">
        <v>15.367000000000001</v>
      </c>
      <c r="BB9" s="7">
        <v>15.766</v>
      </c>
      <c r="BC9" s="7">
        <v>15.465999999999999</v>
      </c>
      <c r="BD9" s="7">
        <v>15.901999999999999</v>
      </c>
      <c r="BE9" s="7">
        <v>15.605</v>
      </c>
      <c r="BF9" s="7">
        <v>15.678039999999999</v>
      </c>
      <c r="BG9" s="7">
        <v>15.706</v>
      </c>
      <c r="BH9" s="7">
        <v>16.105</v>
      </c>
      <c r="BI9" s="7">
        <v>15.494984999999998</v>
      </c>
      <c r="BJ9" s="7">
        <v>15.31296</v>
      </c>
      <c r="BK9" s="7">
        <v>15.641</v>
      </c>
      <c r="BL9" s="7">
        <v>15.663689999999999</v>
      </c>
      <c r="BM9" s="7">
        <v>15.8</v>
      </c>
      <c r="BN9" s="7">
        <v>15.573</v>
      </c>
    </row>
    <row r="10" spans="1:66" ht="15.75" thickBot="1" x14ac:dyDescent="0.3">
      <c r="A10" s="31" t="s">
        <v>12</v>
      </c>
      <c r="B10" s="8">
        <f t="shared" ref="B10:Q10" si="1">SUM(B3:B9)</f>
        <v>99.842000000000013</v>
      </c>
      <c r="C10" s="8">
        <f t="shared" si="1"/>
        <v>99.083999999999989</v>
      </c>
      <c r="D10" s="8">
        <f t="shared" si="1"/>
        <v>100.20699999999999</v>
      </c>
      <c r="E10" s="8">
        <f t="shared" si="1"/>
        <v>99.989000000000004</v>
      </c>
      <c r="F10" s="8">
        <f t="shared" si="1"/>
        <v>98.606000000000009</v>
      </c>
      <c r="G10" s="8">
        <f t="shared" si="1"/>
        <v>100.095</v>
      </c>
      <c r="H10" s="8">
        <f t="shared" si="1"/>
        <v>99.072000000000003</v>
      </c>
      <c r="I10" s="8">
        <f t="shared" si="1"/>
        <v>95.795999999999992</v>
      </c>
      <c r="J10" s="8">
        <f t="shared" si="1"/>
        <v>98.64500000000001</v>
      </c>
      <c r="K10" s="8">
        <f t="shared" si="1"/>
        <v>98.812999999999988</v>
      </c>
      <c r="L10" s="8">
        <f t="shared" si="1"/>
        <v>98.843000000000004</v>
      </c>
      <c r="M10" s="8">
        <f t="shared" si="1"/>
        <v>100.345</v>
      </c>
      <c r="N10" s="8">
        <f t="shared" si="1"/>
        <v>100.04900000000001</v>
      </c>
      <c r="O10" s="8">
        <f t="shared" si="1"/>
        <v>100.58700000000002</v>
      </c>
      <c r="P10" s="8">
        <f t="shared" si="1"/>
        <v>100.72399999999999</v>
      </c>
      <c r="Q10" s="8">
        <f t="shared" si="1"/>
        <v>100.76899999999999</v>
      </c>
      <c r="R10" s="8">
        <v>100.40900000000001</v>
      </c>
      <c r="S10" s="8">
        <v>101.285</v>
      </c>
      <c r="T10" s="8">
        <v>101.20099999999999</v>
      </c>
      <c r="U10" s="8">
        <f t="shared" ref="U10:AI10" si="2">SUM(U3:U9)</f>
        <v>97.555999999999997</v>
      </c>
      <c r="V10" s="8">
        <f t="shared" si="2"/>
        <v>99.185999999999993</v>
      </c>
      <c r="W10" s="8">
        <f t="shared" si="2"/>
        <v>99.791000000000011</v>
      </c>
      <c r="X10" s="8">
        <f t="shared" si="2"/>
        <v>99.587000000000003</v>
      </c>
      <c r="Y10" s="8">
        <f t="shared" si="2"/>
        <v>99.515000000000015</v>
      </c>
      <c r="Z10" s="8">
        <f t="shared" si="2"/>
        <v>99.608999999999995</v>
      </c>
      <c r="AA10" s="8">
        <f t="shared" si="2"/>
        <v>101.61299999999999</v>
      </c>
      <c r="AB10" s="8">
        <f t="shared" si="2"/>
        <v>98.923999999999992</v>
      </c>
      <c r="AC10" s="8">
        <f t="shared" si="2"/>
        <v>98.079000000000008</v>
      </c>
      <c r="AD10" s="8">
        <f t="shared" si="2"/>
        <v>99.18</v>
      </c>
      <c r="AE10" s="8">
        <f t="shared" si="2"/>
        <v>100.72900000000001</v>
      </c>
      <c r="AF10" s="8">
        <f t="shared" si="2"/>
        <v>100.63000000000001</v>
      </c>
      <c r="AG10" s="8">
        <f t="shared" si="2"/>
        <v>100.78100000000001</v>
      </c>
      <c r="AH10" s="8">
        <f t="shared" si="2"/>
        <v>99.943999999999988</v>
      </c>
      <c r="AI10" s="8">
        <f t="shared" si="2"/>
        <v>100.221</v>
      </c>
      <c r="AJ10" s="44">
        <v>100.57</v>
      </c>
      <c r="AK10" s="44">
        <v>100.14099999999999</v>
      </c>
      <c r="AL10" s="44">
        <v>101.08699999999999</v>
      </c>
      <c r="AM10" s="44">
        <v>102.13099999999999</v>
      </c>
      <c r="AN10" s="44">
        <v>99.850999999999999</v>
      </c>
      <c r="AO10" s="44">
        <v>99.274000000000001</v>
      </c>
      <c r="AP10" s="44">
        <v>99.128999999999991</v>
      </c>
      <c r="AQ10" s="44">
        <v>100.61399999999998</v>
      </c>
      <c r="AR10" s="44">
        <v>99.092999999999989</v>
      </c>
      <c r="AS10" s="44">
        <v>100.696</v>
      </c>
      <c r="AT10" s="44">
        <v>99.63900000000001</v>
      </c>
      <c r="AU10" s="44">
        <v>102.28100000000001</v>
      </c>
      <c r="AV10" s="44">
        <v>100.98699999999999</v>
      </c>
      <c r="AW10" s="44">
        <v>98.461999999999989</v>
      </c>
      <c r="AX10" s="44">
        <v>96.679000000000002</v>
      </c>
      <c r="AY10" s="44">
        <v>101.60499999999999</v>
      </c>
      <c r="AZ10" s="44">
        <v>100.48090499999999</v>
      </c>
      <c r="BA10" s="44">
        <v>98.2</v>
      </c>
      <c r="BB10" s="44">
        <v>101.41500000000001</v>
      </c>
      <c r="BC10" s="44">
        <v>98.274000000000001</v>
      </c>
      <c r="BD10" s="44">
        <v>100.866</v>
      </c>
      <c r="BE10" s="44">
        <v>100.64500000000001</v>
      </c>
      <c r="BF10" s="44">
        <v>101.06152</v>
      </c>
      <c r="BG10" s="44">
        <v>99.90100000000001</v>
      </c>
      <c r="BH10" s="44">
        <v>103.61700000000002</v>
      </c>
      <c r="BI10" s="44">
        <v>101.06567999999999</v>
      </c>
      <c r="BJ10" s="44">
        <v>98.955840000000009</v>
      </c>
      <c r="BK10" s="44">
        <v>99.246000000000009</v>
      </c>
      <c r="BL10" s="44">
        <v>100.67341499999999</v>
      </c>
      <c r="BM10" s="44">
        <v>99.753</v>
      </c>
      <c r="BN10" s="44">
        <v>99.367000000000019</v>
      </c>
    </row>
    <row r="11" spans="1:66" ht="15.75" thickTop="1" x14ac:dyDescent="0.25">
      <c r="A11" s="1" t="s">
        <v>3</v>
      </c>
      <c r="B11" s="9">
        <v>15.02114546472192</v>
      </c>
      <c r="C11" s="9">
        <v>15.707857259768737</v>
      </c>
      <c r="D11" s="9">
        <v>14.896087462060336</v>
      </c>
      <c r="E11" s="9">
        <v>13.686426857396539</v>
      </c>
      <c r="F11" s="9">
        <v>13.720270482444498</v>
      </c>
      <c r="G11" s="9">
        <v>14.373623882407028</v>
      </c>
      <c r="H11" s="9">
        <v>13.94403640192745</v>
      </c>
      <c r="I11" s="9">
        <v>15.502198262931314</v>
      </c>
      <c r="J11" s="9">
        <v>13.136850252334513</v>
      </c>
      <c r="K11" s="9">
        <v>15.772195676967435</v>
      </c>
      <c r="L11" s="9">
        <v>16.138600823765827</v>
      </c>
      <c r="M11" s="9">
        <v>13.350920505044632</v>
      </c>
      <c r="N11" s="9">
        <v>15.769428084599459</v>
      </c>
      <c r="O11" s="9">
        <v>15.691882031826193</v>
      </c>
      <c r="P11" s="9">
        <v>16.152590321560918</v>
      </c>
      <c r="Q11" s="9">
        <v>14.401037253855298</v>
      </c>
      <c r="R11" s="9">
        <v>14.497421336722992</v>
      </c>
      <c r="S11" s="9">
        <v>13.887719915483691</v>
      </c>
      <c r="T11" s="9">
        <v>14.551802137644687</v>
      </c>
      <c r="U11" s="9">
        <v>15.494356905631417</v>
      </c>
      <c r="V11" s="9">
        <v>15.351146315336328</v>
      </c>
      <c r="W11" s="9">
        <v>13.747508606311902</v>
      </c>
      <c r="X11" s="9">
        <v>14.218021415935066</v>
      </c>
      <c r="Y11" s="9">
        <v>13.897321391844152</v>
      </c>
      <c r="Z11" s="9">
        <v>14.304917102557377</v>
      </c>
      <c r="AA11" s="9">
        <v>14.282022712924885</v>
      </c>
      <c r="AB11" s="9">
        <v>13.995409725529488</v>
      </c>
      <c r="AC11" s="9">
        <v>14.017867431392826</v>
      </c>
      <c r="AD11" s="9">
        <v>13.421596142074735</v>
      </c>
      <c r="AE11" s="9">
        <v>13.724715632755087</v>
      </c>
      <c r="AF11" s="9">
        <v>12.970307915290594</v>
      </c>
      <c r="AG11" s="9">
        <v>13.005888697918424</v>
      </c>
      <c r="AH11" s="9">
        <v>12.849347150144753</v>
      </c>
      <c r="AI11" s="9">
        <v>12.66415102951785</v>
      </c>
      <c r="AJ11" s="9">
        <v>13.222667519960702</v>
      </c>
      <c r="AK11" s="9">
        <v>13.121586047268488</v>
      </c>
      <c r="AL11" s="9">
        <v>12.74558981873853</v>
      </c>
      <c r="AM11" s="9">
        <v>12.675444359413051</v>
      </c>
      <c r="AN11" s="9">
        <v>14.712960345228103</v>
      </c>
      <c r="AO11" s="9">
        <v>14.691066116771934</v>
      </c>
      <c r="AP11" s="9">
        <v>14.771449563872014</v>
      </c>
      <c r="AQ11" s="9">
        <v>14.213425607883304</v>
      </c>
      <c r="AR11" s="9">
        <v>14.171617332119006</v>
      </c>
      <c r="AS11" s="9">
        <v>14.277581305057868</v>
      </c>
      <c r="AT11" s="9">
        <v>15.080162295445735</v>
      </c>
      <c r="AU11" s="9">
        <v>14.881901700853783</v>
      </c>
      <c r="AV11" s="9">
        <v>14.914791747882711</v>
      </c>
      <c r="AW11" s="9">
        <v>14.810824785585169</v>
      </c>
      <c r="AX11" s="9">
        <v>14.786619095874604</v>
      </c>
      <c r="AY11" s="9">
        <v>14.791952530026364</v>
      </c>
      <c r="AZ11" s="9">
        <v>14.901582814581136</v>
      </c>
      <c r="BA11" s="9">
        <v>14.97725867482616</v>
      </c>
      <c r="BB11" s="9">
        <v>14.992525526229931</v>
      </c>
      <c r="BC11" s="9">
        <v>14.714544222084367</v>
      </c>
      <c r="BD11" s="9">
        <v>14.645690232606896</v>
      </c>
      <c r="BE11" s="9">
        <v>15.026760267757869</v>
      </c>
      <c r="BF11" s="9">
        <v>15.064376821551601</v>
      </c>
      <c r="BG11" s="9">
        <v>14.88553842448988</v>
      </c>
      <c r="BH11" s="9">
        <v>14.972512047782089</v>
      </c>
      <c r="BI11" s="9">
        <v>15.224603916667519</v>
      </c>
      <c r="BJ11" s="9">
        <v>15.110072250532108</v>
      </c>
      <c r="BK11" s="9">
        <v>14.491449968519669</v>
      </c>
      <c r="BL11" s="9">
        <v>14.442337514053669</v>
      </c>
      <c r="BM11" s="9">
        <v>14.257029161620245</v>
      </c>
      <c r="BN11" s="9">
        <v>14.404241551295636</v>
      </c>
    </row>
    <row r="12" spans="1:66" x14ac:dyDescent="0.25">
      <c r="A12" s="1" t="s">
        <v>10</v>
      </c>
      <c r="B12" s="9">
        <v>1.6898953794381961</v>
      </c>
      <c r="C12" s="9">
        <v>1.6709612192190098</v>
      </c>
      <c r="D12" s="9">
        <v>1.6428817069393105</v>
      </c>
      <c r="E12" s="9">
        <v>1.5096867770808049</v>
      </c>
      <c r="F12" s="9">
        <v>1.5358428579980696</v>
      </c>
      <c r="G12" s="9">
        <v>1.5877472679077327</v>
      </c>
      <c r="H12" s="9">
        <v>1.6521239891376813</v>
      </c>
      <c r="I12" s="9">
        <v>1.8122457602176643</v>
      </c>
      <c r="J12" s="9">
        <v>1.707394737729973</v>
      </c>
      <c r="K12" s="9">
        <v>1.6657651079441522</v>
      </c>
      <c r="L12" s="9">
        <v>1.7881212339635439</v>
      </c>
      <c r="M12" s="9">
        <v>1.829005786586815</v>
      </c>
      <c r="N12" s="9">
        <v>1.5451133431398127</v>
      </c>
      <c r="O12" s="9">
        <v>1.4585819459676606</v>
      </c>
      <c r="P12" s="9">
        <v>1.4972736730604672</v>
      </c>
      <c r="Q12" s="9">
        <v>1.5908233607333666</v>
      </c>
      <c r="R12" s="9">
        <v>1.6250955842294665</v>
      </c>
      <c r="S12" s="9">
        <v>1.4687788022801447</v>
      </c>
      <c r="T12" s="9">
        <v>1.1404387283076618</v>
      </c>
      <c r="U12" s="9">
        <v>1.7520319328433449</v>
      </c>
      <c r="V12" s="9">
        <v>1.6401370373515931</v>
      </c>
      <c r="W12" s="9">
        <v>1.7606675816666397</v>
      </c>
      <c r="X12" s="9">
        <v>0.95663208911666076</v>
      </c>
      <c r="Y12" s="9">
        <v>1.6642083117300475</v>
      </c>
      <c r="Z12" s="9">
        <v>1.5861134318746084</v>
      </c>
      <c r="AA12" s="9">
        <v>1.5398705017728105</v>
      </c>
      <c r="AB12" s="9">
        <v>1.6360844026780346</v>
      </c>
      <c r="AC12" s="9">
        <v>1.9175390363001463</v>
      </c>
      <c r="AD12" s="9">
        <v>1.8001710042003529</v>
      </c>
      <c r="AE12" s="9">
        <v>1.7613233818913105</v>
      </c>
      <c r="AF12" s="9">
        <v>1.5402730212192921</v>
      </c>
      <c r="AG12" s="9">
        <v>1.0498334904259743</v>
      </c>
      <c r="AH12" s="9">
        <v>1.087676874121565</v>
      </c>
      <c r="AI12" s="9">
        <v>1.5628072103598989</v>
      </c>
      <c r="AJ12" s="9">
        <v>1.2033839342747628</v>
      </c>
      <c r="AK12" s="9">
        <v>1.2240724268933776</v>
      </c>
      <c r="AL12" s="9">
        <v>1.2140927757743214</v>
      </c>
      <c r="AM12" s="9">
        <v>1.2282593594256002</v>
      </c>
      <c r="AN12" s="9">
        <v>1.7809079085641986</v>
      </c>
      <c r="AO12" s="9">
        <v>1.7781390439066873</v>
      </c>
      <c r="AP12" s="9">
        <v>1.674066535949748</v>
      </c>
      <c r="AQ12" s="9">
        <v>1.7983802199719616</v>
      </c>
      <c r="AR12" s="9">
        <v>1.5664158488092448</v>
      </c>
      <c r="AS12" s="9">
        <v>1.6321018536149803</v>
      </c>
      <c r="AT12" s="9">
        <v>1.5096204990949365</v>
      </c>
      <c r="AU12" s="9">
        <v>1.4682021754825545</v>
      </c>
      <c r="AV12" s="9">
        <v>1.679274579441359</v>
      </c>
      <c r="AW12" s="9">
        <v>1.5751365878674246</v>
      </c>
      <c r="AX12" s="9">
        <v>1.4464746232857375</v>
      </c>
      <c r="AY12" s="9">
        <v>1.4720376742810408</v>
      </c>
      <c r="AZ12" s="9">
        <v>1.6593985167159924</v>
      </c>
      <c r="BA12" s="9">
        <v>1.5341549667832519</v>
      </c>
      <c r="BB12" s="9">
        <v>1.7481282002513157</v>
      </c>
      <c r="BC12" s="9">
        <v>1.4970101983535176</v>
      </c>
      <c r="BD12" s="9">
        <v>1.3742633358295235</v>
      </c>
      <c r="BE12" s="9">
        <v>1.6618493424997882</v>
      </c>
      <c r="BF12" s="9">
        <v>1.7035963977360276</v>
      </c>
      <c r="BG12" s="9">
        <v>1.7371938139769614</v>
      </c>
      <c r="BH12" s="9">
        <v>1.9219321224600521</v>
      </c>
      <c r="BI12" s="9">
        <v>1.9327896614126894</v>
      </c>
      <c r="BJ12" s="9">
        <v>1.8978470832803909</v>
      </c>
      <c r="BK12" s="9">
        <v>1.6372630729378006</v>
      </c>
      <c r="BL12" s="9">
        <v>1.8918250636188647</v>
      </c>
      <c r="BM12" s="9">
        <v>1.7656756937529969</v>
      </c>
      <c r="BN12" s="9">
        <v>1.7877245068784453</v>
      </c>
    </row>
    <row r="13" spans="1:66" x14ac:dyDescent="0.25">
      <c r="A13" s="1" t="s">
        <v>6</v>
      </c>
      <c r="B13" s="9">
        <v>0</v>
      </c>
      <c r="C13" s="9">
        <v>8.5684328308175434E-2</v>
      </c>
      <c r="D13" s="9">
        <v>0</v>
      </c>
      <c r="E13" s="9">
        <v>0</v>
      </c>
      <c r="F13" s="9">
        <v>6.6889760379099245E-2</v>
      </c>
      <c r="G13" s="9">
        <v>6.8941522356043242E-2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4.83134951713046E-2</v>
      </c>
      <c r="N13" s="9">
        <v>1.882207813866019E-2</v>
      </c>
      <c r="O13" s="9">
        <v>1.3447351410292003E-2</v>
      </c>
      <c r="P13" s="9">
        <v>0.15362185253875341</v>
      </c>
      <c r="Q13" s="9">
        <v>0.13016019901946077</v>
      </c>
      <c r="R13" s="9">
        <v>9.7644257568488563E-3</v>
      </c>
      <c r="S13" s="9">
        <v>7.7237999402913881E-3</v>
      </c>
      <c r="T13" s="9">
        <v>1.3066207059489026E-2</v>
      </c>
      <c r="U13" s="9">
        <v>1.2588717139324903E-2</v>
      </c>
      <c r="V13" s="9">
        <v>0.15246851498109926</v>
      </c>
      <c r="W13" s="9">
        <v>1.6747138395329125E-2</v>
      </c>
      <c r="X13" s="9">
        <v>1.5940623386180533E-2</v>
      </c>
      <c r="Y13" s="9">
        <v>1.0185666986041569E-2</v>
      </c>
      <c r="Z13" s="9">
        <v>1.8899784762091806E-2</v>
      </c>
      <c r="AA13" s="9">
        <v>0.13012716919739181</v>
      </c>
      <c r="AB13" s="9">
        <v>1.5370484075428825E-2</v>
      </c>
      <c r="AC13" s="9">
        <v>8.0301575432539726E-3</v>
      </c>
      <c r="AD13" s="9">
        <v>1.3958875687138992E-2</v>
      </c>
      <c r="AE13" s="9">
        <v>9.5182286060806927E-3</v>
      </c>
      <c r="AF13" s="9">
        <v>1.6176273932447374E-2</v>
      </c>
      <c r="AG13" s="9">
        <v>1.1088956563352008E-2</v>
      </c>
      <c r="AH13" s="9">
        <v>1.4633637036720994E-2</v>
      </c>
      <c r="AI13" s="9">
        <v>1.0809165314010728E-2</v>
      </c>
      <c r="AJ13" s="9">
        <v>0</v>
      </c>
      <c r="AK13" s="9">
        <v>0</v>
      </c>
      <c r="AL13" s="9">
        <v>0</v>
      </c>
      <c r="AM13" s="9">
        <v>0</v>
      </c>
      <c r="AN13" s="9">
        <v>4.2490344684078876E-3</v>
      </c>
      <c r="AO13" s="9">
        <v>0</v>
      </c>
      <c r="AP13" s="9">
        <v>3.0285949749401528E-3</v>
      </c>
      <c r="AQ13" s="9">
        <v>1.4785010892689902E-2</v>
      </c>
      <c r="AR13" s="9">
        <v>1.1241565996248887E-2</v>
      </c>
      <c r="AS13" s="9">
        <v>1.1083814002701049E-2</v>
      </c>
      <c r="AT13" s="9">
        <v>1.7791623535288965E-4</v>
      </c>
      <c r="AU13" s="9">
        <v>6.0271867181313733E-3</v>
      </c>
      <c r="AV13" s="9">
        <v>6.1155950144471489E-3</v>
      </c>
      <c r="AW13" s="9">
        <v>5.1824905300199694E-3</v>
      </c>
      <c r="AX13" s="9">
        <v>3.4508515003373779E-3</v>
      </c>
      <c r="AY13" s="9">
        <v>3.4565031466325669E-3</v>
      </c>
      <c r="AZ13" s="9">
        <v>1.8238924972724647E-3</v>
      </c>
      <c r="BA13" s="9">
        <v>7.7393628630252655E-3</v>
      </c>
      <c r="BB13" s="9">
        <v>0</v>
      </c>
      <c r="BC13" s="9">
        <v>5.540504004333255E-3</v>
      </c>
      <c r="BD13" s="9">
        <v>1.2147708063602752E-3</v>
      </c>
      <c r="BE13" s="9">
        <v>1.4108860337129134E-2</v>
      </c>
      <c r="BF13" s="9">
        <v>1.3099081854920746E-2</v>
      </c>
      <c r="BG13" s="9">
        <v>4.4286356209710543E-3</v>
      </c>
      <c r="BH13" s="9">
        <v>6.8772490652191428E-3</v>
      </c>
      <c r="BI13" s="9">
        <v>0</v>
      </c>
      <c r="BJ13" s="9">
        <v>1.7315334062731559E-3</v>
      </c>
      <c r="BK13" s="9">
        <v>0</v>
      </c>
      <c r="BL13" s="9">
        <v>0</v>
      </c>
      <c r="BM13" s="9">
        <v>3.5087489919462109E-4</v>
      </c>
      <c r="BN13" s="9">
        <v>3.5374611841827806E-4</v>
      </c>
    </row>
    <row r="14" spans="1:66" x14ac:dyDescent="0.25">
      <c r="A14" s="1" t="s">
        <v>24</v>
      </c>
      <c r="B14" s="9">
        <v>4.1884903014779054E-2</v>
      </c>
      <c r="C14" s="9">
        <v>4.8540034843435102E-2</v>
      </c>
      <c r="D14" s="9">
        <v>0.22664904406982181</v>
      </c>
      <c r="E14" s="9">
        <v>0.35660403543319741</v>
      </c>
      <c r="F14" s="9">
        <v>0.37675421113089513</v>
      </c>
      <c r="G14" s="9">
        <v>0.28725415219340222</v>
      </c>
      <c r="H14" s="9">
        <v>0.21173876804944405</v>
      </c>
      <c r="I14" s="9">
        <v>3.6330490671322435E-2</v>
      </c>
      <c r="J14" s="9">
        <v>0.121740971611143</v>
      </c>
      <c r="K14" s="9">
        <v>6.4578780639195296E-2</v>
      </c>
      <c r="L14" s="9">
        <v>0.11907006800916489</v>
      </c>
      <c r="M14" s="9">
        <v>2.5861041042804941E-2</v>
      </c>
      <c r="N14" s="9">
        <v>0.29868328245099335</v>
      </c>
      <c r="O14" s="9">
        <v>0.44920136692850066</v>
      </c>
      <c r="P14" s="9">
        <v>2.2443945410599825E-2</v>
      </c>
      <c r="Q14" s="9">
        <v>0.32637400936520683</v>
      </c>
      <c r="R14" s="9">
        <v>0.22889315391361764</v>
      </c>
      <c r="S14" s="9">
        <v>0.51566777092021221</v>
      </c>
      <c r="T14" s="9">
        <v>0.69134861869417397</v>
      </c>
      <c r="U14" s="9">
        <v>0</v>
      </c>
      <c r="V14" s="9">
        <v>0.20383229184189922</v>
      </c>
      <c r="W14" s="9">
        <v>0.20560249301989417</v>
      </c>
      <c r="X14" s="9">
        <v>0.89002399790720743</v>
      </c>
      <c r="Y14" s="9">
        <v>0.29251843415866302</v>
      </c>
      <c r="Z14" s="9">
        <v>0.41123919548126897</v>
      </c>
      <c r="AA14" s="9">
        <v>0.2020969567768246</v>
      </c>
      <c r="AB14" s="9">
        <v>0.18685847431794683</v>
      </c>
      <c r="AC14" s="9">
        <v>3.1608056790056807E-2</v>
      </c>
      <c r="AD14" s="9">
        <v>0.27518473870306565</v>
      </c>
      <c r="AE14" s="9">
        <v>0.21486905601831488</v>
      </c>
      <c r="AF14" s="9">
        <v>0.4817008643365629</v>
      </c>
      <c r="AG14" s="9">
        <v>0.98637245501188542</v>
      </c>
      <c r="AH14" s="9">
        <v>0.82504648749478748</v>
      </c>
      <c r="AI14" s="9">
        <v>0.44499527982407028</v>
      </c>
      <c r="AJ14" s="9">
        <v>0.73753272853823937</v>
      </c>
      <c r="AK14" s="9">
        <v>0.83484085553924559</v>
      </c>
      <c r="AL14" s="9">
        <v>0.70586707010189731</v>
      </c>
      <c r="AM14" s="9">
        <v>0.81371640693712766</v>
      </c>
      <c r="AN14" s="9">
        <v>0.2553967276478315</v>
      </c>
      <c r="AO14" s="9">
        <v>0.26972381491051362</v>
      </c>
      <c r="AP14" s="9">
        <v>0.25365969105773678</v>
      </c>
      <c r="AQ14" s="9">
        <v>0.22425984016830094</v>
      </c>
      <c r="AR14" s="9">
        <v>0.45771081785481132</v>
      </c>
      <c r="AS14" s="9">
        <v>0.2203346311186633</v>
      </c>
      <c r="AT14" s="9">
        <v>0.45452706148615962</v>
      </c>
      <c r="AU14" s="9">
        <v>0.53232410983102618</v>
      </c>
      <c r="AV14" s="9">
        <v>0.14046417666620059</v>
      </c>
      <c r="AW14" s="9">
        <v>0.34545325289535139</v>
      </c>
      <c r="AX14" s="9">
        <v>0.57133715908569993</v>
      </c>
      <c r="AY14" s="9">
        <v>0.5613200557128748</v>
      </c>
      <c r="AZ14" s="9">
        <v>0.34667006118472316</v>
      </c>
      <c r="BA14" s="9">
        <v>0.47422011663454067</v>
      </c>
      <c r="BB14" s="9">
        <v>0.1645645288525901</v>
      </c>
      <c r="BC14" s="9">
        <v>0.44320215143355329</v>
      </c>
      <c r="BD14" s="9">
        <v>0.64107488627834974</v>
      </c>
      <c r="BE14" s="9">
        <v>0.28535038208535662</v>
      </c>
      <c r="BF14" s="9">
        <v>0.26067125040092659</v>
      </c>
      <c r="BG14" s="9">
        <v>0.24407953514994574</v>
      </c>
      <c r="BH14" s="9">
        <v>0.12327918742790518</v>
      </c>
      <c r="BI14" s="9">
        <v>0.11379437017723339</v>
      </c>
      <c r="BJ14" s="9">
        <v>3.804288905581775E-2</v>
      </c>
      <c r="BK14" s="9">
        <v>0.33980623621149153</v>
      </c>
      <c r="BL14" s="9">
        <v>9.2637866152822324E-2</v>
      </c>
      <c r="BM14" s="9">
        <v>0.25098888945058906</v>
      </c>
      <c r="BN14" s="9">
        <v>0.21267639699266969</v>
      </c>
    </row>
    <row r="15" spans="1:66" x14ac:dyDescent="0.25">
      <c r="A15" s="1" t="s">
        <v>4</v>
      </c>
      <c r="B15" s="9">
        <v>1.3435906065369084E-2</v>
      </c>
      <c r="C15" s="9">
        <v>0</v>
      </c>
      <c r="D15" s="9">
        <v>1.8291082090037707E-2</v>
      </c>
      <c r="E15" s="9">
        <v>0</v>
      </c>
      <c r="F15" s="9">
        <v>0</v>
      </c>
      <c r="G15" s="9">
        <v>0</v>
      </c>
      <c r="H15" s="9">
        <v>5.0878284438282885E-2</v>
      </c>
      <c r="I15" s="9">
        <v>0</v>
      </c>
      <c r="J15" s="9">
        <v>2.0611874161961016E-2</v>
      </c>
      <c r="K15" s="9">
        <v>4.6258324308674969E-3</v>
      </c>
      <c r="L15" s="9">
        <v>1.1044923087887982E-2</v>
      </c>
      <c r="M15" s="9">
        <v>4.3364127012689036E-3</v>
      </c>
      <c r="N15" s="9">
        <v>5.830164951441337E-2</v>
      </c>
      <c r="O15" s="9">
        <v>4.4241184199332026E-2</v>
      </c>
      <c r="P15" s="9">
        <v>4.5367371731481164E-3</v>
      </c>
      <c r="Q15" s="9">
        <v>0.1738381170952433</v>
      </c>
      <c r="R15" s="9">
        <v>0</v>
      </c>
      <c r="S15" s="9">
        <v>0</v>
      </c>
      <c r="T15" s="9">
        <v>0</v>
      </c>
      <c r="U15" s="9">
        <v>2.876133047408877E-2</v>
      </c>
      <c r="V15" s="9">
        <v>2.9548848272387879E-2</v>
      </c>
      <c r="W15" s="9">
        <v>2.0725270941638278E-2</v>
      </c>
      <c r="X15" s="9">
        <v>1.5042796052102323E-2</v>
      </c>
      <c r="Y15" s="9">
        <v>6.9010857430942318E-2</v>
      </c>
      <c r="Z15" s="9">
        <v>2.0177649876947719E-3</v>
      </c>
      <c r="AA15" s="9">
        <v>3.7311397428052596E-2</v>
      </c>
      <c r="AB15" s="9">
        <v>2.0182073987432658E-2</v>
      </c>
      <c r="AC15" s="9">
        <v>0.56384694152355042</v>
      </c>
      <c r="AD15" s="9">
        <v>1.8337738749604079E-2</v>
      </c>
      <c r="AE15" s="9">
        <v>3.4398554375135657E-2</v>
      </c>
      <c r="AF15" s="9">
        <v>1.2837969047684002E-2</v>
      </c>
      <c r="AG15" s="9">
        <v>1.9960783643730023E-2</v>
      </c>
      <c r="AH15" s="9">
        <v>2.497893281111432E-2</v>
      </c>
      <c r="AI15" s="9">
        <v>1.8907571958740117E-2</v>
      </c>
      <c r="AJ15" s="9">
        <v>9.9935708060162748E-3</v>
      </c>
      <c r="AK15" s="9">
        <v>8.2009767107887113E-2</v>
      </c>
      <c r="AL15" s="9">
        <v>1.8945290163347037E-2</v>
      </c>
      <c r="AM15" s="9">
        <v>0.14411152341541497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</row>
    <row r="16" spans="1:66" x14ac:dyDescent="0.25">
      <c r="A16" s="1" t="s">
        <v>5</v>
      </c>
      <c r="B16" s="9">
        <v>1.5293087008231123</v>
      </c>
      <c r="C16" s="9">
        <v>1.3981246879470561</v>
      </c>
      <c r="D16" s="9">
        <v>1.8518231137802581</v>
      </c>
      <c r="E16" s="9">
        <v>2.6193968488190049</v>
      </c>
      <c r="F16" s="9">
        <v>2.5024589388405754</v>
      </c>
      <c r="G16" s="9">
        <v>2.0813257302223787</v>
      </c>
      <c r="H16" s="9">
        <v>2.2666649699453219</v>
      </c>
      <c r="I16" s="9">
        <v>1.2201016386465038</v>
      </c>
      <c r="J16" s="9">
        <v>3.1536557300801369</v>
      </c>
      <c r="K16" s="9">
        <v>1.3678041562375767</v>
      </c>
      <c r="L16" s="9">
        <v>0.82992038719442163</v>
      </c>
      <c r="M16" s="9">
        <v>3.0983378746569774</v>
      </c>
      <c r="N16" s="9">
        <v>0.9738770829936072</v>
      </c>
      <c r="O16" s="9">
        <v>0.9374575047549516</v>
      </c>
      <c r="P16" s="9">
        <v>0.50164287423006382</v>
      </c>
      <c r="Q16" s="9">
        <v>2.2223121539291939</v>
      </c>
      <c r="R16" s="9">
        <v>2.0999461612894437</v>
      </c>
      <c r="S16" s="9">
        <v>2.3648540111127425</v>
      </c>
      <c r="T16" s="9">
        <v>2.3793592525400511</v>
      </c>
      <c r="U16" s="9">
        <v>1.3054558518318684</v>
      </c>
      <c r="V16" s="9">
        <v>1.2966001615597347</v>
      </c>
      <c r="W16" s="9">
        <v>2.5583812306448581</v>
      </c>
      <c r="X16" s="9">
        <v>2.1698431300937258</v>
      </c>
      <c r="Y16" s="9">
        <v>2.6124993664686129</v>
      </c>
      <c r="Z16" s="9">
        <v>2.1942611613524878</v>
      </c>
      <c r="AA16" s="9">
        <v>2.5423166864502575</v>
      </c>
      <c r="AB16" s="9">
        <v>2.6246804687439327</v>
      </c>
      <c r="AC16" s="9">
        <v>1.6926086672963487</v>
      </c>
      <c r="AD16" s="9">
        <v>2.7288349952756152</v>
      </c>
      <c r="AE16" s="9">
        <v>2.7058189627203273</v>
      </c>
      <c r="AF16" s="9">
        <v>3.580643722844163</v>
      </c>
      <c r="AG16" s="9">
        <v>3.3954367547799644</v>
      </c>
      <c r="AH16" s="9">
        <v>3.3759374644840157</v>
      </c>
      <c r="AI16" s="9">
        <v>3.4711835713212245</v>
      </c>
      <c r="AJ16" s="9">
        <v>2.7628364476859155</v>
      </c>
      <c r="AK16" s="9">
        <v>2.906721714067106</v>
      </c>
      <c r="AL16" s="9">
        <v>3.2903324361951825</v>
      </c>
      <c r="AM16" s="9">
        <v>3.4017022525286431</v>
      </c>
      <c r="AN16" s="9">
        <v>1.2541304379358051</v>
      </c>
      <c r="AO16" s="9">
        <v>1.3359504561992916</v>
      </c>
      <c r="AP16" s="9">
        <v>1.3514169108486411</v>
      </c>
      <c r="AQ16" s="9">
        <v>1.7001545895438337</v>
      </c>
      <c r="AR16" s="9">
        <v>1.7683421122891645</v>
      </c>
      <c r="AS16" s="9">
        <v>1.7849071903029869</v>
      </c>
      <c r="AT16" s="9">
        <v>1.0845572134036694</v>
      </c>
      <c r="AU16" s="9">
        <v>1.094002201119026</v>
      </c>
      <c r="AV16" s="9">
        <v>1.0774214302004064</v>
      </c>
      <c r="AW16" s="9">
        <v>1.1464272521010344</v>
      </c>
      <c r="AX16" s="9">
        <v>1.1206509138138148</v>
      </c>
      <c r="AY16" s="9">
        <v>1.051440518155984</v>
      </c>
      <c r="AZ16" s="9">
        <v>1.1466144852609079</v>
      </c>
      <c r="BA16" s="9">
        <v>0.99851078028754225</v>
      </c>
      <c r="BB16" s="9">
        <v>1.1109739164549071</v>
      </c>
      <c r="BC16" s="9">
        <v>1.3381816865274745</v>
      </c>
      <c r="BD16" s="9">
        <v>1.3543969478780193</v>
      </c>
      <c r="BE16" s="9">
        <v>1.0584320497017778</v>
      </c>
      <c r="BF16" s="9">
        <v>0.98387345385888925</v>
      </c>
      <c r="BG16" s="9">
        <v>1.0553162025711627</v>
      </c>
      <c r="BH16" s="9">
        <v>0.95486518043939761</v>
      </c>
      <c r="BI16" s="9">
        <v>0.79165486252846895</v>
      </c>
      <c r="BJ16" s="9">
        <v>0.95956649706948072</v>
      </c>
      <c r="BK16" s="9">
        <v>1.5303792723662462</v>
      </c>
      <c r="BL16" s="9">
        <v>1.6523790675644967</v>
      </c>
      <c r="BM16" s="9">
        <v>1.6936430476461004</v>
      </c>
      <c r="BN16" s="9">
        <v>1.6322129791341606</v>
      </c>
    </row>
    <row r="17" spans="1:66" x14ac:dyDescent="0.25">
      <c r="A17" s="3" t="s">
        <v>25</v>
      </c>
      <c r="B17" s="10">
        <v>10.704329645936623</v>
      </c>
      <c r="C17" s="10">
        <v>10.088832469913587</v>
      </c>
      <c r="D17" s="10">
        <v>10.364267591060237</v>
      </c>
      <c r="E17" s="10">
        <v>10.827885481270453</v>
      </c>
      <c r="F17" s="10">
        <v>10.797783749206863</v>
      </c>
      <c r="G17" s="10">
        <v>10.601107444913417</v>
      </c>
      <c r="H17" s="10">
        <v>10.874557586501821</v>
      </c>
      <c r="I17" s="10">
        <v>10.429123847533196</v>
      </c>
      <c r="J17" s="10">
        <v>10.859746434082272</v>
      </c>
      <c r="K17" s="10">
        <v>10.125030445780776</v>
      </c>
      <c r="L17" s="10">
        <v>10.113242563979149</v>
      </c>
      <c r="M17" s="10">
        <v>10.643224884796197</v>
      </c>
      <c r="N17" s="10">
        <v>10.335774479163058</v>
      </c>
      <c r="O17" s="10">
        <v>10.405188614913069</v>
      </c>
      <c r="P17" s="10">
        <v>10.667890596026048</v>
      </c>
      <c r="Q17" s="10">
        <v>10.155454906002229</v>
      </c>
      <c r="R17" s="10">
        <v>10.538879338087634</v>
      </c>
      <c r="S17" s="10">
        <v>10.75525570026292</v>
      </c>
      <c r="T17" s="10">
        <v>10.223985055753936</v>
      </c>
      <c r="U17" s="10">
        <v>10.406805262079953</v>
      </c>
      <c r="V17" s="10">
        <v>10.32626683065696</v>
      </c>
      <c r="W17" s="10">
        <v>10.690367679019744</v>
      </c>
      <c r="X17" s="10">
        <v>10.734495947509057</v>
      </c>
      <c r="Y17" s="10">
        <v>10.45425597138154</v>
      </c>
      <c r="Z17" s="10">
        <v>10.482551558984467</v>
      </c>
      <c r="AA17" s="10">
        <v>10.26625457544978</v>
      </c>
      <c r="AB17" s="10">
        <v>10.521414370667733</v>
      </c>
      <c r="AC17" s="10">
        <v>10.768499709153819</v>
      </c>
      <c r="AD17" s="10">
        <v>10.741916505309486</v>
      </c>
      <c r="AE17" s="10">
        <v>10.549356183633746</v>
      </c>
      <c r="AF17" s="10">
        <v>10.398060233329252</v>
      </c>
      <c r="AG17" s="10">
        <v>10.531418861656668</v>
      </c>
      <c r="AH17" s="10">
        <v>10.822379453907038</v>
      </c>
      <c r="AI17" s="10">
        <v>10.827146171704202</v>
      </c>
      <c r="AJ17" s="10">
        <v>11.063585798734362</v>
      </c>
      <c r="AK17" s="10">
        <v>10.830769189123895</v>
      </c>
      <c r="AL17" s="10">
        <v>11.02517260902672</v>
      </c>
      <c r="AM17" s="10">
        <v>10.736766098280164</v>
      </c>
      <c r="AN17" s="10">
        <v>10.992355546155649</v>
      </c>
      <c r="AO17" s="10">
        <v>10.925120568211577</v>
      </c>
      <c r="AP17" s="10">
        <v>10.94637870329692</v>
      </c>
      <c r="AQ17" s="10">
        <v>11.048994731539912</v>
      </c>
      <c r="AR17" s="10">
        <v>11.024672322931522</v>
      </c>
      <c r="AS17" s="10">
        <v>11.0739912059028</v>
      </c>
      <c r="AT17" s="10">
        <v>10.87095501433415</v>
      </c>
      <c r="AU17" s="10">
        <v>11.017542625995477</v>
      </c>
      <c r="AV17" s="10">
        <v>11.181932470794875</v>
      </c>
      <c r="AW17" s="10">
        <v>11.116975631021003</v>
      </c>
      <c r="AX17" s="10">
        <v>11.071467356439808</v>
      </c>
      <c r="AY17" s="10">
        <v>11.119792718677104</v>
      </c>
      <c r="AZ17" s="10">
        <v>10.94391022975997</v>
      </c>
      <c r="BA17" s="10">
        <v>11.00811609860548</v>
      </c>
      <c r="BB17" s="10">
        <v>10.983807828211253</v>
      </c>
      <c r="BC17" s="10">
        <v>11.001521237596755</v>
      </c>
      <c r="BD17" s="10">
        <v>10.983359826600854</v>
      </c>
      <c r="BE17" s="10">
        <v>10.953499097618081</v>
      </c>
      <c r="BF17" s="10">
        <v>10.974382994597637</v>
      </c>
      <c r="BG17" s="10">
        <v>11.073443388191073</v>
      </c>
      <c r="BH17" s="10">
        <v>11.020534212825332</v>
      </c>
      <c r="BI17" s="10">
        <v>10.937157189214094</v>
      </c>
      <c r="BJ17" s="10">
        <v>10.992739746655936</v>
      </c>
      <c r="BK17" s="10">
        <v>11.001101449964795</v>
      </c>
      <c r="BL17" s="10">
        <v>10.920820488610152</v>
      </c>
      <c r="BM17" s="10">
        <v>11.032312332630875</v>
      </c>
      <c r="BN17" s="10">
        <v>10.962790819580674</v>
      </c>
    </row>
    <row r="18" spans="1:66" x14ac:dyDescent="0.25">
      <c r="A18" s="3" t="s">
        <v>11</v>
      </c>
      <c r="B18" s="7">
        <v>0.97581396240667939</v>
      </c>
      <c r="C18" s="7">
        <v>0.97177086394746404</v>
      </c>
      <c r="D18" s="7">
        <v>0.87876688096867006</v>
      </c>
      <c r="E18" s="7">
        <v>0.80892365056824611</v>
      </c>
      <c r="F18" s="7">
        <v>0.8030143320765013</v>
      </c>
      <c r="G18" s="7">
        <v>0.84679790153017154</v>
      </c>
      <c r="H18" s="7">
        <v>0.88639787600617514</v>
      </c>
      <c r="I18" s="7">
        <v>0.98034677192577213</v>
      </c>
      <c r="J18" s="7">
        <v>0.93344344490710529</v>
      </c>
      <c r="K18" s="7">
        <v>0.96267864378561963</v>
      </c>
      <c r="L18" s="7">
        <v>0.93756784236274326</v>
      </c>
      <c r="M18" s="7">
        <v>0.98605773705282485</v>
      </c>
      <c r="N18" s="7">
        <v>0.83800638405264116</v>
      </c>
      <c r="O18" s="7">
        <v>0.76454277386115799</v>
      </c>
      <c r="P18" s="7">
        <v>0.98523150278853788</v>
      </c>
      <c r="Q18" s="7">
        <v>0.8297650443008765</v>
      </c>
      <c r="R18" s="7">
        <v>0.87654015949262332</v>
      </c>
      <c r="S18" s="7">
        <v>0.74014529900465675</v>
      </c>
      <c r="T18" s="7">
        <v>0.62258249036072133</v>
      </c>
      <c r="U18" s="7">
        <v>1</v>
      </c>
      <c r="V18" s="7">
        <v>0.88946004219546826</v>
      </c>
      <c r="W18" s="7">
        <v>0.89543527327868655</v>
      </c>
      <c r="X18" s="7">
        <v>0.51803478505756884</v>
      </c>
      <c r="Y18" s="7">
        <v>0.85050624223679916</v>
      </c>
      <c r="Z18" s="7">
        <v>0.79410786565731617</v>
      </c>
      <c r="AA18" s="7">
        <v>0.88398350624466271</v>
      </c>
      <c r="AB18" s="7">
        <v>0.89749625362596663</v>
      </c>
      <c r="AC18" s="7">
        <v>0.98378364726699774</v>
      </c>
      <c r="AD18" s="7">
        <v>0.86740358146113172</v>
      </c>
      <c r="AE18" s="7">
        <v>0.89127118801972605</v>
      </c>
      <c r="AF18" s="7">
        <v>0.76176701995132845</v>
      </c>
      <c r="AG18" s="7">
        <v>0.51558315738058669</v>
      </c>
      <c r="AH18" s="7">
        <v>0.56865352091607246</v>
      </c>
      <c r="AI18" s="7">
        <v>0.77836700472301101</v>
      </c>
      <c r="AJ18" s="7">
        <v>0.77836700472301101</v>
      </c>
      <c r="AK18" s="7">
        <v>0.77836700472301101</v>
      </c>
      <c r="AL18" s="7">
        <v>0.77836700472301101</v>
      </c>
      <c r="AM18" s="7">
        <v>0.77836700472301101</v>
      </c>
      <c r="AN18" s="34">
        <v>0.87457833022325926</v>
      </c>
      <c r="AO18" s="34">
        <v>0.86829009874894658</v>
      </c>
      <c r="AP18" s="34">
        <v>0.8684150853456476</v>
      </c>
      <c r="AQ18" s="34">
        <v>0.88912518614273395</v>
      </c>
      <c r="AR18" s="34">
        <v>0.77387244316623705</v>
      </c>
      <c r="AS18" s="34">
        <v>0.88105684975733745</v>
      </c>
      <c r="AT18" s="34">
        <v>0.76858812921790509</v>
      </c>
      <c r="AU18" s="34">
        <v>0.733907965249462</v>
      </c>
      <c r="AV18" s="34">
        <v>0.92281080116870451</v>
      </c>
      <c r="AW18" s="34">
        <v>0.82013168789950897</v>
      </c>
      <c r="AX18" s="34">
        <v>0.71685309597397895</v>
      </c>
      <c r="AY18" s="34">
        <v>0.7239442684221854</v>
      </c>
      <c r="AZ18" s="34">
        <v>0.82718932692345837</v>
      </c>
      <c r="BA18" s="34">
        <v>0.76387870943532765</v>
      </c>
      <c r="BB18" s="34">
        <v>0.9139618578831068</v>
      </c>
      <c r="BC18" s="34">
        <v>0.77157028637499769</v>
      </c>
      <c r="BD18" s="34">
        <v>0.68190208509624772</v>
      </c>
      <c r="BE18" s="34">
        <v>0.85345602791405939</v>
      </c>
      <c r="BF18" s="34">
        <v>0.86729341561565454</v>
      </c>
      <c r="BG18" s="34">
        <v>0.87680673378183527</v>
      </c>
      <c r="BH18" s="34">
        <v>0.93972300718664681</v>
      </c>
      <c r="BI18" s="34">
        <v>0.94439789990502832</v>
      </c>
      <c r="BJ18" s="34">
        <v>0.98034863055264032</v>
      </c>
      <c r="BK18" s="34">
        <v>0.82812629044466535</v>
      </c>
      <c r="BL18" s="34">
        <v>0.95331841942571327</v>
      </c>
      <c r="BM18" s="34">
        <v>0.87554257086625731</v>
      </c>
      <c r="BN18" s="34">
        <v>0.89368311292946101</v>
      </c>
    </row>
    <row r="20" spans="1:66" x14ac:dyDescent="0.25">
      <c r="A20" t="s">
        <v>39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AP20" s="9"/>
      <c r="AQ20" s="9"/>
      <c r="AR20" s="9"/>
    </row>
    <row r="21" spans="1:66" x14ac:dyDescent="0.25">
      <c r="A21" s="29"/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AP21" s="9"/>
      <c r="AQ21" s="9"/>
      <c r="AR21" s="9"/>
      <c r="AS21" s="9"/>
    </row>
    <row r="22" spans="1:66" x14ac:dyDescent="0.25">
      <c r="A22" s="29"/>
      <c r="B22" s="1"/>
      <c r="C22" s="1"/>
      <c r="D22" s="1"/>
      <c r="E22" s="1"/>
      <c r="F22" s="1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AP22" s="9"/>
      <c r="AQ22" s="9"/>
      <c r="AR22" s="9"/>
      <c r="AS22" s="9"/>
    </row>
    <row r="23" spans="1:66" x14ac:dyDescent="0.25">
      <c r="A23" s="29"/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AP23" s="9"/>
      <c r="AQ23" s="9"/>
      <c r="AR23" s="9"/>
      <c r="AS23" s="9"/>
    </row>
    <row r="24" spans="1:66" x14ac:dyDescent="0.25">
      <c r="A24" s="29"/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AP24" s="9"/>
      <c r="AQ24" s="9"/>
      <c r="AR24" s="9"/>
      <c r="AS24" s="9"/>
    </row>
    <row r="25" spans="1:66" x14ac:dyDescent="0.25">
      <c r="A25" s="29"/>
      <c r="B25" s="1"/>
      <c r="C25" s="30"/>
      <c r="D25" s="1"/>
      <c r="E25" s="30"/>
      <c r="F25" s="1"/>
      <c r="G25" s="30"/>
      <c r="H25" s="1"/>
      <c r="I25" s="1"/>
      <c r="J25" s="1"/>
      <c r="K25" s="2"/>
      <c r="L25" s="2"/>
      <c r="M25" s="2"/>
      <c r="N25" s="2"/>
      <c r="O25" s="2"/>
      <c r="P25" s="2"/>
      <c r="Q25" s="2"/>
      <c r="AP25" s="9"/>
      <c r="AQ25" s="9"/>
      <c r="AR25" s="9"/>
      <c r="AS25" s="9"/>
    </row>
    <row r="26" spans="1:66" x14ac:dyDescent="0.25">
      <c r="A26" s="29"/>
      <c r="B26" s="1"/>
      <c r="C26" s="30"/>
      <c r="D26" s="1"/>
      <c r="E26" s="30"/>
      <c r="F26" s="1"/>
      <c r="G26" s="30"/>
      <c r="H26" s="1"/>
      <c r="I26" s="1"/>
      <c r="J26" s="1"/>
      <c r="K26" s="2"/>
      <c r="L26" s="2"/>
      <c r="M26" s="2"/>
      <c r="N26" s="2"/>
      <c r="O26" s="2"/>
      <c r="P26" s="2"/>
      <c r="Q26" s="2"/>
      <c r="R26" s="1"/>
      <c r="AP26" s="9"/>
      <c r="AQ26" s="9"/>
      <c r="AR26" s="9"/>
      <c r="AS26" s="9"/>
    </row>
    <row r="27" spans="1:66" x14ac:dyDescent="0.25">
      <c r="A27" s="29"/>
      <c r="B27" s="1"/>
      <c r="C27" s="30"/>
      <c r="D27" s="1"/>
      <c r="E27" s="30"/>
      <c r="F27" s="1"/>
      <c r="G27" s="30"/>
      <c r="H27" s="1"/>
      <c r="I27" s="1"/>
      <c r="J27" s="1"/>
      <c r="K27" s="2"/>
      <c r="L27" s="2"/>
      <c r="M27" s="2"/>
      <c r="N27" s="2"/>
      <c r="O27" s="2"/>
      <c r="P27" s="2"/>
      <c r="Q27" s="2"/>
      <c r="R27" s="1"/>
      <c r="AP27" s="9"/>
      <c r="AQ27" s="9"/>
      <c r="AR27" s="9"/>
      <c r="AS27" s="9"/>
    </row>
    <row r="28" spans="1:66" x14ac:dyDescent="0.25">
      <c r="A28" s="29"/>
      <c r="B28" s="1"/>
      <c r="C28" s="30"/>
      <c r="D28" s="1"/>
      <c r="E28" s="30"/>
      <c r="F28" s="1"/>
      <c r="G28" s="30"/>
      <c r="H28" s="1"/>
      <c r="I28" s="1"/>
      <c r="J28" s="1"/>
      <c r="K28" s="2"/>
      <c r="L28" s="2"/>
      <c r="M28" s="2"/>
      <c r="N28" s="2"/>
      <c r="O28" s="2"/>
      <c r="P28" s="2"/>
      <c r="Q28" s="2"/>
      <c r="R28" s="1"/>
      <c r="AP28" s="9"/>
      <c r="AQ28" s="9"/>
      <c r="AR28" s="9"/>
      <c r="AS28" s="9"/>
    </row>
    <row r="29" spans="1:66" x14ac:dyDescent="0.25">
      <c r="A29" s="29"/>
      <c r="B29" s="1"/>
      <c r="C29" s="30"/>
      <c r="D29" s="1"/>
      <c r="E29" s="30"/>
      <c r="F29" s="1"/>
      <c r="G29" s="30"/>
      <c r="H29" s="1"/>
      <c r="I29" s="1"/>
      <c r="J29" s="1"/>
      <c r="K29" s="2"/>
      <c r="L29" s="2"/>
      <c r="M29" s="2"/>
      <c r="N29" s="2"/>
      <c r="O29" s="2"/>
      <c r="P29" s="2"/>
      <c r="Q29" s="2"/>
      <c r="R29" s="1"/>
      <c r="AP29" s="9"/>
      <c r="AQ29" s="9"/>
      <c r="AR29" s="9"/>
      <c r="AS29" s="9"/>
    </row>
    <row r="30" spans="1:66" x14ac:dyDescent="0.25">
      <c r="B30" s="1"/>
      <c r="C30" s="1"/>
      <c r="D30" s="1"/>
      <c r="E30" s="1"/>
      <c r="F30" s="1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1"/>
      <c r="AP30" s="9"/>
      <c r="AQ30" s="9"/>
      <c r="AR30" s="9"/>
      <c r="AS30" s="9"/>
    </row>
    <row r="31" spans="1:66" x14ac:dyDescent="0.25">
      <c r="A31" s="29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1"/>
      <c r="AP31" s="9"/>
      <c r="AQ31" s="9"/>
      <c r="AR31" s="9"/>
      <c r="AS31" s="9"/>
    </row>
    <row r="32" spans="1:66" x14ac:dyDescent="0.25">
      <c r="A32" s="29"/>
      <c r="B32" s="1"/>
      <c r="C32" s="1"/>
      <c r="D32" s="1"/>
      <c r="E32" s="1"/>
      <c r="F32" s="1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1"/>
      <c r="AP32" s="9"/>
      <c r="AQ32" s="9"/>
      <c r="AR32" s="9"/>
      <c r="AS32" s="9"/>
    </row>
    <row r="33" spans="1:45" x14ac:dyDescent="0.25"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1"/>
      <c r="AP33" s="9"/>
      <c r="AQ33" s="9"/>
      <c r="AR33" s="9"/>
      <c r="AS33" s="9"/>
    </row>
    <row r="34" spans="1:45" x14ac:dyDescent="0.25"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1"/>
      <c r="AP34" s="9"/>
      <c r="AQ34" s="9"/>
      <c r="AR34" s="9"/>
      <c r="AS34" s="9"/>
    </row>
    <row r="35" spans="1:45" x14ac:dyDescent="0.25"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1"/>
      <c r="AP35" s="9"/>
      <c r="AQ35" s="9"/>
      <c r="AR35" s="9"/>
      <c r="AS35" s="9"/>
    </row>
    <row r="36" spans="1:45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1"/>
      <c r="AP36" s="9"/>
      <c r="AQ36" s="9"/>
      <c r="AR36" s="9"/>
      <c r="AS36" s="9"/>
    </row>
    <row r="37" spans="1:45" x14ac:dyDescent="0.25">
      <c r="F37" s="1"/>
      <c r="J37" s="1"/>
      <c r="K37" s="2"/>
      <c r="L37" s="2"/>
      <c r="M37" s="2"/>
      <c r="N37" s="2"/>
      <c r="O37" s="2"/>
      <c r="P37" s="2"/>
      <c r="Q37" s="2"/>
      <c r="R37" s="1"/>
      <c r="AP37" s="9"/>
      <c r="AQ37" s="9"/>
      <c r="AR37" s="9"/>
      <c r="AS37" s="9"/>
    </row>
    <row r="38" spans="1:45" x14ac:dyDescent="0.25">
      <c r="F38" s="1"/>
      <c r="J38" s="1"/>
      <c r="K38" s="2"/>
      <c r="L38" s="2"/>
      <c r="M38" s="2"/>
      <c r="N38" s="2"/>
      <c r="O38" s="2"/>
      <c r="P38" s="2"/>
      <c r="Q38" s="2"/>
      <c r="R38" s="1"/>
      <c r="AP38" s="9"/>
      <c r="AQ38" s="9"/>
      <c r="AR38" s="9"/>
      <c r="AS38" s="9"/>
    </row>
    <row r="39" spans="1:45" x14ac:dyDescent="0.25">
      <c r="F39" s="1"/>
      <c r="J39" s="1"/>
      <c r="K39" s="2"/>
      <c r="L39" s="2"/>
      <c r="M39" s="2"/>
      <c r="N39" s="2"/>
      <c r="O39" s="2"/>
      <c r="P39" s="2"/>
      <c r="Q39" s="2"/>
      <c r="R39" s="1"/>
      <c r="AP39" s="9"/>
      <c r="AQ39" s="9"/>
      <c r="AR39" s="9"/>
      <c r="AS39" s="9"/>
    </row>
    <row r="40" spans="1:45" x14ac:dyDescent="0.25"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1"/>
      <c r="AP40" s="9"/>
      <c r="AQ40" s="9"/>
      <c r="AR40" s="9"/>
      <c r="AS40" s="9"/>
    </row>
    <row r="41" spans="1:45" x14ac:dyDescent="0.25"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1"/>
      <c r="AP41" s="9"/>
      <c r="AQ41" s="9"/>
      <c r="AR41" s="9"/>
      <c r="AS41" s="9"/>
    </row>
    <row r="42" spans="1:45" x14ac:dyDescent="0.25"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1"/>
      <c r="AP42" s="9"/>
      <c r="AQ42" s="9"/>
      <c r="AR42" s="9"/>
      <c r="AS42" s="9"/>
    </row>
    <row r="43" spans="1:45" x14ac:dyDescent="0.25"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1"/>
      <c r="AP43" s="9"/>
      <c r="AQ43" s="9"/>
      <c r="AR43" s="9"/>
      <c r="AS43" s="9"/>
    </row>
    <row r="44" spans="1:45" x14ac:dyDescent="0.25"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1"/>
      <c r="AP44" s="9"/>
      <c r="AQ44" s="9"/>
      <c r="AR44" s="9"/>
      <c r="AS44" s="9"/>
    </row>
    <row r="45" spans="1:45" x14ac:dyDescent="0.25"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1"/>
      <c r="AP45" s="9"/>
      <c r="AQ45" s="9"/>
      <c r="AR45" s="9"/>
      <c r="AS45" s="9"/>
    </row>
    <row r="46" spans="1:45" x14ac:dyDescent="0.25">
      <c r="B46" s="1"/>
      <c r="C46" s="1"/>
      <c r="D46" s="1"/>
      <c r="E46" s="1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1"/>
      <c r="AQ46" s="9"/>
      <c r="AR46" s="9"/>
      <c r="AS46" s="9"/>
    </row>
    <row r="47" spans="1:45" x14ac:dyDescent="0.25">
      <c r="B47" s="1"/>
      <c r="C47" s="1"/>
      <c r="D47" s="1"/>
      <c r="E47" s="1"/>
      <c r="F47" s="1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1"/>
      <c r="AR47" s="9"/>
      <c r="AS47" s="9"/>
    </row>
    <row r="48" spans="1:45" x14ac:dyDescent="0.25"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1F09-C838-4B06-ABB8-B17CB2F5C45F}">
  <dimension ref="A1:R20"/>
  <sheetViews>
    <sheetView workbookViewId="0"/>
  </sheetViews>
  <sheetFormatPr defaultRowHeight="15" x14ac:dyDescent="0.25"/>
  <cols>
    <col min="1" max="1" width="9.5703125" bestFit="1" customWidth="1"/>
  </cols>
  <sheetData>
    <row r="1" spans="1:18" x14ac:dyDescent="0.25">
      <c r="A1" s="4"/>
      <c r="B1" s="4"/>
      <c r="C1" s="4"/>
      <c r="D1" s="4"/>
      <c r="E1" s="4"/>
    </row>
    <row r="2" spans="1:18" x14ac:dyDescent="0.25">
      <c r="A2" s="4"/>
      <c r="B2" s="4">
        <v>1</v>
      </c>
      <c r="C2" s="4">
        <v>2</v>
      </c>
      <c r="D2" s="4">
        <v>3</v>
      </c>
      <c r="E2" s="4">
        <v>4</v>
      </c>
    </row>
    <row r="3" spans="1:18" x14ac:dyDescent="0.25">
      <c r="A3" s="1" t="s">
        <v>35</v>
      </c>
      <c r="B3" s="6">
        <v>65.120999999999995</v>
      </c>
      <c r="C3" s="6">
        <v>65.759</v>
      </c>
      <c r="D3" s="6">
        <v>66.194999999999993</v>
      </c>
      <c r="E3" s="6">
        <v>65.474999999999994</v>
      </c>
    </row>
    <row r="4" spans="1:18" x14ac:dyDescent="0.25">
      <c r="A4" s="1" t="s">
        <v>40</v>
      </c>
      <c r="B4" s="6">
        <v>3.343</v>
      </c>
      <c r="C4" s="6">
        <v>3.0110000000000001</v>
      </c>
      <c r="D4" s="6">
        <v>3.1160000000000001</v>
      </c>
      <c r="E4" s="6">
        <v>3.8620000000000001</v>
      </c>
    </row>
    <row r="5" spans="1:18" x14ac:dyDescent="0.25">
      <c r="A5" s="1" t="s">
        <v>36</v>
      </c>
      <c r="B5" s="6">
        <v>5.3999999999999999E-2</v>
      </c>
      <c r="C5" s="6">
        <v>0.06</v>
      </c>
      <c r="D5" s="6">
        <v>7.5999999999999998E-2</v>
      </c>
      <c r="E5" s="6">
        <v>0</v>
      </c>
    </row>
    <row r="6" spans="1:18" x14ac:dyDescent="0.25">
      <c r="A6" s="1" t="s">
        <v>26</v>
      </c>
      <c r="B6" s="6">
        <v>4.7489999999999997</v>
      </c>
      <c r="C6" s="6">
        <v>4.5650000000000004</v>
      </c>
      <c r="D6" s="6">
        <v>4.6230000000000002</v>
      </c>
      <c r="E6" s="6">
        <v>4.1879999999999997</v>
      </c>
    </row>
    <row r="7" spans="1:18" x14ac:dyDescent="0.25">
      <c r="A7" s="1" t="s">
        <v>4</v>
      </c>
      <c r="B7" s="6">
        <v>0</v>
      </c>
      <c r="C7" s="6">
        <v>0</v>
      </c>
      <c r="D7" s="6">
        <v>0</v>
      </c>
      <c r="E7" s="6">
        <v>4.3999999999999997E-2</v>
      </c>
    </row>
    <row r="8" spans="1:18" x14ac:dyDescent="0.25">
      <c r="A8" s="1" t="s">
        <v>37</v>
      </c>
      <c r="B8" s="6">
        <v>9.5340000000000007</v>
      </c>
      <c r="C8" s="6">
        <v>8.9030000000000005</v>
      </c>
      <c r="D8" s="6">
        <v>9.5169999999999995</v>
      </c>
      <c r="E8" s="6">
        <v>10.259</v>
      </c>
    </row>
    <row r="9" spans="1:18" x14ac:dyDescent="0.25">
      <c r="A9" s="3" t="s">
        <v>1</v>
      </c>
      <c r="B9" s="7">
        <v>16.771000000000001</v>
      </c>
      <c r="C9" s="7">
        <v>16.739999999999998</v>
      </c>
      <c r="D9" s="7">
        <v>16.568999999999999</v>
      </c>
      <c r="E9" s="7">
        <v>17.027999999999999</v>
      </c>
    </row>
    <row r="10" spans="1:18" ht="15.75" thickBot="1" x14ac:dyDescent="0.3">
      <c r="A10" s="31" t="s">
        <v>12</v>
      </c>
      <c r="B10" s="8">
        <v>99.626999999999995</v>
      </c>
      <c r="C10" s="8">
        <v>99.037999999999997</v>
      </c>
      <c r="D10" s="8">
        <v>100.15300000000001</v>
      </c>
      <c r="E10" s="8">
        <v>100.907</v>
      </c>
    </row>
    <row r="11" spans="1:18" ht="15.75" thickTop="1" x14ac:dyDescent="0.25">
      <c r="A11" s="1" t="s">
        <v>35</v>
      </c>
      <c r="B11" s="9">
        <v>12.796736464069481</v>
      </c>
      <c r="C11" s="9">
        <v>13.018381760859317</v>
      </c>
      <c r="D11" s="9">
        <v>13.007648323994159</v>
      </c>
      <c r="E11" s="9">
        <v>12.682329695901849</v>
      </c>
    </row>
    <row r="12" spans="1:18" x14ac:dyDescent="0.25">
      <c r="A12" s="1" t="s">
        <v>40</v>
      </c>
      <c r="B12" s="9">
        <v>0.58203117970645279</v>
      </c>
      <c r="C12" s="9">
        <v>0.52813417007809782</v>
      </c>
      <c r="D12" s="9">
        <v>0.54250376696367331</v>
      </c>
      <c r="E12" s="9">
        <v>0.66277712422422519</v>
      </c>
    </row>
    <row r="13" spans="1:18" x14ac:dyDescent="0.25">
      <c r="A13" s="1" t="s">
        <v>36</v>
      </c>
      <c r="B13" s="9">
        <v>8.9706090370372804E-3</v>
      </c>
      <c r="C13" s="9">
        <v>1.0041603234380169E-2</v>
      </c>
      <c r="D13" s="9">
        <v>1.2625168902023708E-2</v>
      </c>
      <c r="E13" s="9">
        <v>0</v>
      </c>
    </row>
    <row r="14" spans="1:18" x14ac:dyDescent="0.25">
      <c r="A14" s="1" t="s">
        <v>26</v>
      </c>
      <c r="B14" s="9">
        <v>1.3436409917826346</v>
      </c>
      <c r="C14" s="9">
        <v>1.3012043144703334</v>
      </c>
      <c r="D14" s="9">
        <v>1.3079778929850603</v>
      </c>
      <c r="E14" s="9">
        <v>1.1679738383934957</v>
      </c>
    </row>
    <row r="15" spans="1:18" x14ac:dyDescent="0.25">
      <c r="A15" s="1" t="s">
        <v>4</v>
      </c>
      <c r="B15" s="9">
        <v>0</v>
      </c>
      <c r="C15" s="9">
        <v>0</v>
      </c>
      <c r="D15" s="9">
        <v>0</v>
      </c>
      <c r="E15" s="9">
        <v>1.6460905049031211E-2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 t="s">
        <v>37</v>
      </c>
      <c r="B16" s="9">
        <v>3.180082864161458</v>
      </c>
      <c r="C16" s="9">
        <v>2.9917362241829575</v>
      </c>
      <c r="D16" s="9">
        <v>3.1743791170266693</v>
      </c>
      <c r="E16" s="9">
        <v>3.3729793757792454</v>
      </c>
      <c r="F16" s="1"/>
      <c r="J16" s="1"/>
      <c r="K16" s="2"/>
      <c r="L16" s="2"/>
      <c r="M16" s="2"/>
      <c r="N16" s="2"/>
      <c r="O16" s="2"/>
      <c r="P16" s="2"/>
      <c r="Q16" s="2"/>
      <c r="R16" s="1"/>
    </row>
    <row r="17" spans="1:18" x14ac:dyDescent="0.25">
      <c r="A17" s="3" t="s">
        <v>1</v>
      </c>
      <c r="B17" s="10">
        <v>11.08853789124294</v>
      </c>
      <c r="C17" s="10">
        <v>11.150501927174913</v>
      </c>
      <c r="D17" s="10">
        <v>10.954865730128414</v>
      </c>
      <c r="E17" s="10">
        <v>11.097479060652155</v>
      </c>
      <c r="F17" s="1"/>
      <c r="J17" s="1"/>
      <c r="K17" s="2"/>
      <c r="L17" s="2"/>
      <c r="M17" s="2"/>
      <c r="N17" s="2"/>
      <c r="O17" s="2"/>
      <c r="P17" s="2"/>
      <c r="Q17" s="2"/>
      <c r="R17" s="1"/>
    </row>
    <row r="18" spans="1:18" x14ac:dyDescent="0.25">
      <c r="A18" s="3" t="s">
        <v>11</v>
      </c>
      <c r="B18" s="7">
        <v>0.3022483205209216</v>
      </c>
      <c r="C18" s="7">
        <v>0.28870226835492763</v>
      </c>
      <c r="D18" s="7">
        <v>0.29316895093070144</v>
      </c>
      <c r="E18" s="7">
        <v>0.3620247307020642</v>
      </c>
      <c r="F18" s="1"/>
      <c r="J18" s="1"/>
      <c r="K18" s="2"/>
      <c r="L18" s="2"/>
      <c r="M18" s="2"/>
      <c r="N18" s="2"/>
      <c r="O18" s="2"/>
      <c r="P18" s="2"/>
      <c r="Q18" s="2"/>
      <c r="R18" s="1"/>
    </row>
    <row r="20" spans="1:18" x14ac:dyDescent="0.25">
      <c r="A20" t="s">
        <v>39</v>
      </c>
      <c r="B20" s="1"/>
      <c r="C20" s="1"/>
      <c r="D20" s="1"/>
      <c r="E20" s="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B82C-3BC9-4171-B6A8-538E829774A1}">
  <dimension ref="A1:R30"/>
  <sheetViews>
    <sheetView workbookViewId="0"/>
  </sheetViews>
  <sheetFormatPr defaultRowHeight="15" x14ac:dyDescent="0.25"/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  <c r="N2" s="60">
        <v>13</v>
      </c>
    </row>
    <row r="3" spans="1:14" x14ac:dyDescent="0.25">
      <c r="A3" s="1" t="s">
        <v>35</v>
      </c>
      <c r="B3" s="6">
        <v>56.978000000000002</v>
      </c>
      <c r="C3" s="6">
        <v>55.009</v>
      </c>
      <c r="D3" s="6">
        <v>64.034000000000006</v>
      </c>
      <c r="E3" s="6">
        <v>57.570999999999998</v>
      </c>
      <c r="F3" s="6">
        <v>57.131999999999998</v>
      </c>
      <c r="G3" s="6">
        <v>60.442</v>
      </c>
      <c r="H3" s="6">
        <v>63.420999999999999</v>
      </c>
      <c r="I3" s="6">
        <v>60.517000000000003</v>
      </c>
      <c r="J3" s="6">
        <v>60.936</v>
      </c>
      <c r="K3" s="6">
        <v>58.402999999999999</v>
      </c>
      <c r="L3" s="6">
        <v>56.988</v>
      </c>
      <c r="M3" s="6">
        <v>56.642000000000003</v>
      </c>
      <c r="N3" s="6">
        <v>56.933999999999997</v>
      </c>
    </row>
    <row r="4" spans="1:14" x14ac:dyDescent="0.25">
      <c r="A4" s="1" t="s">
        <v>40</v>
      </c>
      <c r="B4" s="6">
        <v>6.6289999999999996</v>
      </c>
      <c r="C4" s="6">
        <v>6.87</v>
      </c>
      <c r="D4" s="6">
        <v>6.5439999999999996</v>
      </c>
      <c r="E4" s="6">
        <v>6.766</v>
      </c>
      <c r="F4" s="6">
        <v>7.1289999999999996</v>
      </c>
      <c r="G4" s="6">
        <v>7.5250000000000004</v>
      </c>
      <c r="H4" s="6">
        <v>7.5460000000000003</v>
      </c>
      <c r="I4" s="6">
        <v>7.7229999999999999</v>
      </c>
      <c r="J4" s="6">
        <v>8.3439999999999994</v>
      </c>
      <c r="K4" s="6">
        <v>8.5660000000000007</v>
      </c>
      <c r="L4" s="6">
        <v>7.2679999999999998</v>
      </c>
      <c r="M4" s="6">
        <v>6.4669999999999996</v>
      </c>
      <c r="N4" s="6">
        <v>7.4539999999999997</v>
      </c>
    </row>
    <row r="5" spans="1:14" x14ac:dyDescent="0.25">
      <c r="A5" s="1" t="s">
        <v>6</v>
      </c>
      <c r="B5" s="6">
        <v>8.5000000000000006E-2</v>
      </c>
      <c r="C5" s="6">
        <v>5.3999999999999999E-2</v>
      </c>
      <c r="D5" s="6">
        <v>0.68700000000000006</v>
      </c>
      <c r="E5" s="6">
        <v>0.08</v>
      </c>
      <c r="F5" s="6">
        <v>4.1000000000000002E-2</v>
      </c>
      <c r="G5" s="6">
        <v>3.3000000000000002E-2</v>
      </c>
      <c r="H5" s="6">
        <v>0.68400000000000005</v>
      </c>
      <c r="I5" s="6">
        <v>0.73299999999999998</v>
      </c>
      <c r="J5" s="6">
        <v>7.3999999999999996E-2</v>
      </c>
      <c r="K5" s="6">
        <v>4.2000000000000003E-2</v>
      </c>
      <c r="L5" s="6">
        <v>0</v>
      </c>
      <c r="M5" s="6">
        <v>0</v>
      </c>
      <c r="N5" s="6">
        <v>0</v>
      </c>
    </row>
    <row r="6" spans="1:14" x14ac:dyDescent="0.25">
      <c r="A6" s="1" t="s">
        <v>26</v>
      </c>
      <c r="B6" s="6">
        <v>3.0819999999999999</v>
      </c>
      <c r="C6" s="6">
        <v>3.16</v>
      </c>
      <c r="D6" s="6">
        <v>2.7229999999999999</v>
      </c>
      <c r="E6" s="6">
        <v>2.9580000000000002</v>
      </c>
      <c r="F6" s="6">
        <v>2.8109999999999999</v>
      </c>
      <c r="G6" s="6">
        <v>2.0190000000000001</v>
      </c>
      <c r="H6" s="6">
        <v>1.9419999999999999</v>
      </c>
      <c r="I6" s="6">
        <v>2.5760000000000001</v>
      </c>
      <c r="J6" s="6">
        <v>1.472</v>
      </c>
      <c r="K6" s="6">
        <v>1.6080000000000001</v>
      </c>
      <c r="L6" s="6">
        <v>2.1360000000000001</v>
      </c>
      <c r="M6" s="6">
        <v>3.3220000000000001</v>
      </c>
      <c r="N6" s="6">
        <v>2.6309999999999998</v>
      </c>
    </row>
    <row r="7" spans="1:14" x14ac:dyDescent="0.25">
      <c r="A7" s="1" t="s">
        <v>41</v>
      </c>
      <c r="B7" s="6">
        <v>0.41299999999999998</v>
      </c>
      <c r="C7" s="6">
        <v>0</v>
      </c>
      <c r="D7" s="6">
        <v>7.0999999999999994E-2</v>
      </c>
      <c r="E7" s="6">
        <v>0.372</v>
      </c>
      <c r="F7" s="6">
        <v>0</v>
      </c>
      <c r="G7" s="6">
        <v>0.121</v>
      </c>
      <c r="H7" s="6">
        <v>9.2999999999999999E-2</v>
      </c>
      <c r="I7" s="6">
        <v>2.4E-2</v>
      </c>
      <c r="J7" s="6">
        <v>0.127</v>
      </c>
      <c r="K7" s="6">
        <v>5.5E-2</v>
      </c>
      <c r="L7" s="6">
        <v>0.73599999999999999</v>
      </c>
      <c r="M7" s="6">
        <v>0.86399999999999999</v>
      </c>
      <c r="N7" s="6">
        <v>0.71799999999999997</v>
      </c>
    </row>
    <row r="8" spans="1:14" x14ac:dyDescent="0.25">
      <c r="A8" s="1" t="s">
        <v>37</v>
      </c>
      <c r="B8" s="6">
        <v>16.600999999999999</v>
      </c>
      <c r="C8" s="6">
        <v>18.771999999999998</v>
      </c>
      <c r="D8" s="6">
        <v>12.493</v>
      </c>
      <c r="E8" s="6">
        <v>16.295000000000002</v>
      </c>
      <c r="F8" s="6">
        <v>17.356999999999999</v>
      </c>
      <c r="G8" s="6">
        <v>14.365</v>
      </c>
      <c r="H8" s="6">
        <v>13.401</v>
      </c>
      <c r="I8" s="6">
        <v>13.965999999999999</v>
      </c>
      <c r="J8" s="6">
        <v>15.345000000000001</v>
      </c>
      <c r="K8" s="6">
        <v>16.106000000000002</v>
      </c>
      <c r="L8" s="6">
        <v>17.238</v>
      </c>
      <c r="M8" s="6">
        <v>17.268000000000001</v>
      </c>
      <c r="N8" s="6">
        <v>17.701000000000001</v>
      </c>
    </row>
    <row r="9" spans="1:14" x14ac:dyDescent="0.25">
      <c r="A9" s="3" t="s">
        <v>25</v>
      </c>
      <c r="B9" s="7">
        <v>16.567</v>
      </c>
      <c r="C9" s="7">
        <v>17.611000000000001</v>
      </c>
      <c r="D9" s="7">
        <v>15.064</v>
      </c>
      <c r="E9" s="7">
        <v>16.323</v>
      </c>
      <c r="F9" s="7">
        <v>17.158999999999999</v>
      </c>
      <c r="G9" s="7">
        <v>16.565000000000001</v>
      </c>
      <c r="H9" s="7">
        <v>15.406000000000001</v>
      </c>
      <c r="I9" s="7">
        <v>15.946</v>
      </c>
      <c r="J9" s="7">
        <v>16.198</v>
      </c>
      <c r="K9" s="7">
        <v>16.353999999999999</v>
      </c>
      <c r="L9" s="7">
        <v>16.870999999999999</v>
      </c>
      <c r="M9" s="7">
        <v>17.216999999999999</v>
      </c>
      <c r="N9" s="7">
        <v>17.056999999999999</v>
      </c>
    </row>
    <row r="10" spans="1:14" ht="15.75" thickBot="1" x14ac:dyDescent="0.3">
      <c r="A10" s="31" t="s">
        <v>12</v>
      </c>
      <c r="B10" s="8">
        <v>100.35499999999999</v>
      </c>
      <c r="C10" s="8">
        <v>101.479</v>
      </c>
      <c r="D10" s="8">
        <v>101.61599999999999</v>
      </c>
      <c r="E10" s="8">
        <v>100.36500000000001</v>
      </c>
      <c r="F10" s="8">
        <v>101.629</v>
      </c>
      <c r="G10" s="8">
        <v>101.07</v>
      </c>
      <c r="H10" s="8">
        <v>102.49299999999999</v>
      </c>
      <c r="I10" s="8">
        <v>101.485</v>
      </c>
      <c r="J10" s="8">
        <v>102.49599999999998</v>
      </c>
      <c r="K10" s="8">
        <v>101.134</v>
      </c>
      <c r="L10" s="8">
        <v>101.23699999999999</v>
      </c>
      <c r="M10" s="8">
        <v>101.78</v>
      </c>
      <c r="N10" s="8">
        <v>102.49499999999999</v>
      </c>
    </row>
    <row r="11" spans="1:14" ht="15.75" thickTop="1" x14ac:dyDescent="0.25">
      <c r="A11" s="1" t="s">
        <v>35</v>
      </c>
      <c r="B11" s="9">
        <v>10.865178760247778</v>
      </c>
      <c r="C11" s="9">
        <v>10.17325134735403</v>
      </c>
      <c r="D11" s="9">
        <v>12.687721300634829</v>
      </c>
      <c r="E11" s="9">
        <v>11.042733777643567</v>
      </c>
      <c r="F11" s="9">
        <v>10.708162177070122</v>
      </c>
      <c r="G11" s="9">
        <v>11.654688117765017</v>
      </c>
      <c r="H11" s="9">
        <v>12.406712446407957</v>
      </c>
      <c r="I11" s="9">
        <v>11.771145027431809</v>
      </c>
      <c r="J11" s="9">
        <v>11.679511471943744</v>
      </c>
      <c r="K11" s="9">
        <v>11.230385487550899</v>
      </c>
      <c r="L11" s="9">
        <v>10.735071353660505</v>
      </c>
      <c r="M11" s="9">
        <v>10.525345927138568</v>
      </c>
      <c r="N11" s="9">
        <v>10.573764238335096</v>
      </c>
    </row>
    <row r="12" spans="1:14" x14ac:dyDescent="0.25">
      <c r="A12" s="1" t="s">
        <v>40</v>
      </c>
      <c r="B12" s="9">
        <v>1.1199777708910008</v>
      </c>
      <c r="C12" s="9">
        <v>1.1256787569768927</v>
      </c>
      <c r="D12" s="9">
        <v>1.1488094468295995</v>
      </c>
      <c r="E12" s="9">
        <v>1.1498376667573142</v>
      </c>
      <c r="F12" s="9">
        <v>1.1838477036506705</v>
      </c>
      <c r="G12" s="9">
        <v>1.2855827688331043</v>
      </c>
      <c r="H12" s="9">
        <v>1.3078927752343834</v>
      </c>
      <c r="I12" s="9">
        <v>1.330941795833138</v>
      </c>
      <c r="J12" s="9">
        <v>1.4169572226020422</v>
      </c>
      <c r="K12" s="9">
        <v>1.4593830121530442</v>
      </c>
      <c r="L12" s="9">
        <v>1.2130205190083461</v>
      </c>
      <c r="M12" s="9">
        <v>1.06471253826748</v>
      </c>
      <c r="N12" s="9">
        <v>1.2265323944448592</v>
      </c>
    </row>
    <row r="13" spans="1:14" x14ac:dyDescent="0.25">
      <c r="A13" s="1" t="s">
        <v>6</v>
      </c>
      <c r="B13" s="9">
        <v>1.3702461962409219E-2</v>
      </c>
      <c r="C13" s="9">
        <v>8.4424751061411216E-3</v>
      </c>
      <c r="D13" s="9">
        <v>0.11507467051356608</v>
      </c>
      <c r="E13" s="9">
        <v>1.2972175641966333E-2</v>
      </c>
      <c r="F13" s="9">
        <v>6.4963493790630381E-3</v>
      </c>
      <c r="G13" s="9">
        <v>5.3793001067280483E-3</v>
      </c>
      <c r="H13" s="9">
        <v>0.11311748407384942</v>
      </c>
      <c r="I13" s="9">
        <v>0.12053003948033719</v>
      </c>
      <c r="J13" s="9">
        <v>1.199036652868006E-2</v>
      </c>
      <c r="K13" s="9">
        <v>6.827454308903495E-3</v>
      </c>
      <c r="L13" s="9">
        <v>0</v>
      </c>
      <c r="M13" s="9">
        <v>0</v>
      </c>
      <c r="N13" s="9">
        <v>0</v>
      </c>
    </row>
    <row r="14" spans="1:14" x14ac:dyDescent="0.25">
      <c r="A14" s="1" t="s">
        <v>26</v>
      </c>
      <c r="B14" s="9">
        <v>0.84618479934916124</v>
      </c>
      <c r="C14" s="9">
        <v>0.84142617369584316</v>
      </c>
      <c r="D14" s="9">
        <v>0.77682563736801047</v>
      </c>
      <c r="E14" s="9">
        <v>0.81690942873136119</v>
      </c>
      <c r="F14" s="9">
        <v>0.75857629671327298</v>
      </c>
      <c r="G14" s="9">
        <v>0.56053283600112824</v>
      </c>
      <c r="H14" s="9">
        <v>0.54698544060082455</v>
      </c>
      <c r="I14" s="9">
        <v>0.72142317344215967</v>
      </c>
      <c r="J14" s="9">
        <v>0.40622014329802147</v>
      </c>
      <c r="K14" s="9">
        <v>0.44519313841566438</v>
      </c>
      <c r="L14" s="9">
        <v>0.57932954596124786</v>
      </c>
      <c r="M14" s="9">
        <v>0.8887924091272662</v>
      </c>
      <c r="N14" s="9">
        <v>0.70352848127216872</v>
      </c>
    </row>
    <row r="15" spans="1:14" x14ac:dyDescent="0.25">
      <c r="A15" s="1" t="s">
        <v>41</v>
      </c>
      <c r="B15" s="9">
        <v>0.15210981146234365</v>
      </c>
      <c r="C15" s="9">
        <v>0</v>
      </c>
      <c r="D15" s="9">
        <v>2.7171201843800862E-2</v>
      </c>
      <c r="E15" s="9">
        <v>0.13781397843159005</v>
      </c>
      <c r="F15" s="9">
        <v>0</v>
      </c>
      <c r="G15" s="9">
        <v>4.5063477348871908E-2</v>
      </c>
      <c r="H15" s="9">
        <v>3.513856979083374E-2</v>
      </c>
      <c r="I15" s="9">
        <v>9.0163354850703592E-3</v>
      </c>
      <c r="J15" s="9">
        <v>4.7014514667803743E-2</v>
      </c>
      <c r="K15" s="9">
        <v>2.0426769979061569E-2</v>
      </c>
      <c r="L15" s="9">
        <v>0.26777919733330219</v>
      </c>
      <c r="M15" s="9">
        <v>0.31009091491264379</v>
      </c>
      <c r="N15" s="9">
        <v>0.25754900196943886</v>
      </c>
    </row>
    <row r="16" spans="1:14" x14ac:dyDescent="0.25">
      <c r="A16" s="1" t="s">
        <v>37</v>
      </c>
      <c r="B16" s="9">
        <v>5.3733984846472191</v>
      </c>
      <c r="C16" s="9">
        <v>5.8927998972988869</v>
      </c>
      <c r="D16" s="9">
        <v>4.2016982759150823</v>
      </c>
      <c r="E16" s="9">
        <v>5.3053289587241084</v>
      </c>
      <c r="F16" s="9">
        <v>5.5219859820759059</v>
      </c>
      <c r="G16" s="9">
        <v>4.7016747651954978</v>
      </c>
      <c r="H16" s="9">
        <v>4.4498560501653728</v>
      </c>
      <c r="I16" s="9">
        <v>4.6110356650432163</v>
      </c>
      <c r="J16" s="9">
        <v>4.9923238673994064</v>
      </c>
      <c r="K16" s="9">
        <v>5.2569315998118773</v>
      </c>
      <c r="L16" s="9">
        <v>5.5118008828382559</v>
      </c>
      <c r="M16" s="9">
        <v>5.4465934879221507</v>
      </c>
      <c r="N16" s="9">
        <v>5.5800854779238378</v>
      </c>
    </row>
    <row r="17" spans="1:18" x14ac:dyDescent="0.25">
      <c r="A17" s="3" t="s">
        <v>25</v>
      </c>
      <c r="B17" s="10">
        <v>10.629447911440092</v>
      </c>
      <c r="C17" s="10">
        <v>10.958401349568208</v>
      </c>
      <c r="D17" s="10">
        <v>10.042699466895106</v>
      </c>
      <c r="E17" s="10">
        <v>10.534404014070093</v>
      </c>
      <c r="F17" s="10">
        <v>10.820931491110967</v>
      </c>
      <c r="G17" s="10">
        <v>10.747078734749651</v>
      </c>
      <c r="H17" s="10">
        <v>10.140297233726782</v>
      </c>
      <c r="I17" s="10">
        <v>10.43590796328427</v>
      </c>
      <c r="J17" s="10">
        <v>10.445982413560303</v>
      </c>
      <c r="K17" s="10">
        <v>10.580852537780551</v>
      </c>
      <c r="L17" s="10">
        <v>10.692998501198346</v>
      </c>
      <c r="M17" s="10">
        <v>10.764464722631887</v>
      </c>
      <c r="N17" s="10">
        <v>10.658540406054602</v>
      </c>
    </row>
    <row r="18" spans="1:18" x14ac:dyDescent="0.25">
      <c r="A18" s="3" t="s">
        <v>11</v>
      </c>
      <c r="B18" s="7">
        <v>0.5696262292055525</v>
      </c>
      <c r="C18" s="7">
        <v>0.57225150495246768</v>
      </c>
      <c r="D18" s="7">
        <v>0.59658730579698349</v>
      </c>
      <c r="E18" s="7">
        <v>0.58463931096927102</v>
      </c>
      <c r="F18" s="7">
        <v>0.60946925255704121</v>
      </c>
      <c r="G18" s="7">
        <v>0.69637175779603466</v>
      </c>
      <c r="H18" s="7">
        <v>0.7051097824476148</v>
      </c>
      <c r="I18" s="7">
        <v>0.64849177205704378</v>
      </c>
      <c r="J18" s="7">
        <v>0.77719110005653269</v>
      </c>
      <c r="K18" s="7">
        <v>0.76625080688806835</v>
      </c>
      <c r="L18" s="7">
        <v>0.76625080688806835</v>
      </c>
      <c r="M18" s="7">
        <v>0.76625080688806835</v>
      </c>
      <c r="N18" s="7">
        <v>0.76625080688806835</v>
      </c>
    </row>
    <row r="19" spans="1:18" x14ac:dyDescent="0.25">
      <c r="L19" s="1"/>
      <c r="M19" s="1"/>
      <c r="N19" s="1"/>
    </row>
    <row r="20" spans="1:18" x14ac:dyDescent="0.25">
      <c r="A20" t="s">
        <v>39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1"/>
      <c r="P20" s="1"/>
      <c r="Q20" s="1"/>
      <c r="R20" s="1"/>
    </row>
    <row r="21" spans="1:18" x14ac:dyDescent="0.25"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1"/>
    </row>
    <row r="22" spans="1:18" x14ac:dyDescent="0.25">
      <c r="F22" s="1"/>
      <c r="J22" s="1"/>
      <c r="K22" s="2"/>
      <c r="L22" s="2"/>
      <c r="M22" s="2"/>
      <c r="N22" s="2"/>
      <c r="O22" s="2"/>
      <c r="P22" s="2"/>
      <c r="Q22" s="2"/>
      <c r="R22" s="1"/>
    </row>
    <row r="23" spans="1:18" x14ac:dyDescent="0.25"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1"/>
    </row>
    <row r="24" spans="1:18" x14ac:dyDescent="0.25"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1"/>
    </row>
    <row r="25" spans="1:18" x14ac:dyDescent="0.25">
      <c r="F25" s="1"/>
      <c r="J25" s="1"/>
      <c r="K25" s="2"/>
      <c r="L25" s="2"/>
      <c r="M25" s="2"/>
      <c r="N25" s="2"/>
      <c r="O25" s="2"/>
      <c r="P25" s="2"/>
      <c r="Q25" s="2"/>
      <c r="R25" s="1"/>
    </row>
    <row r="26" spans="1:18" x14ac:dyDescent="0.25">
      <c r="B26" s="1"/>
      <c r="C26" s="1"/>
      <c r="D26" s="1"/>
      <c r="E26" s="1"/>
      <c r="F26" s="1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1"/>
    </row>
    <row r="27" spans="1:18" x14ac:dyDescent="0.25">
      <c r="B27" s="1"/>
      <c r="C27" s="1"/>
      <c r="D27" s="1"/>
      <c r="E27" s="1"/>
      <c r="F27" s="1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1"/>
    </row>
    <row r="28" spans="1:18" x14ac:dyDescent="0.25"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1"/>
    </row>
    <row r="29" spans="1:18" x14ac:dyDescent="0.25">
      <c r="B29" s="1"/>
      <c r="C29" s="1"/>
      <c r="D29" s="1"/>
      <c r="E29" s="1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1"/>
    </row>
    <row r="30" spans="1:18" x14ac:dyDescent="0.25">
      <c r="B30" s="1"/>
      <c r="C30" s="1"/>
      <c r="D30" s="1"/>
      <c r="E30" s="1"/>
      <c r="F30" s="1"/>
      <c r="G30" s="1"/>
      <c r="H30" s="1"/>
      <c r="I30" s="1"/>
      <c r="J30" s="1"/>
      <c r="K30" s="2"/>
      <c r="O30" s="2"/>
      <c r="P30" s="2"/>
      <c r="Q30" s="2"/>
      <c r="R30" s="1"/>
    </row>
  </sheetData>
  <sortState xmlns:xlrd2="http://schemas.microsoft.com/office/spreadsheetml/2017/richdata2" ref="A19:R29">
    <sortCondition ref="L19:L29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C090-634E-48A1-9494-5C95C0981F38}">
  <dimension ref="A1:R32"/>
  <sheetViews>
    <sheetView workbookViewId="0"/>
  </sheetViews>
  <sheetFormatPr defaultRowHeight="15" x14ac:dyDescent="0.25"/>
  <sheetData>
    <row r="1" spans="1:1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2">
        <v>12</v>
      </c>
    </row>
    <row r="3" spans="1:13" x14ac:dyDescent="0.25">
      <c r="A3" s="1" t="s">
        <v>35</v>
      </c>
      <c r="B3" s="6">
        <v>55.366</v>
      </c>
      <c r="C3" s="6">
        <v>55.734999999999999</v>
      </c>
      <c r="D3" s="6">
        <v>55.058999999999997</v>
      </c>
      <c r="E3" s="6">
        <v>55.685000000000002</v>
      </c>
      <c r="F3" s="6">
        <v>56.162999999999997</v>
      </c>
      <c r="G3" s="6">
        <v>56.383000000000003</v>
      </c>
      <c r="H3" s="6">
        <v>62</v>
      </c>
      <c r="I3" s="6">
        <v>53.307000000000002</v>
      </c>
      <c r="J3" s="6">
        <v>54.3</v>
      </c>
      <c r="K3" s="6">
        <v>58.505000000000003</v>
      </c>
      <c r="L3" s="6">
        <v>59.529000000000003</v>
      </c>
      <c r="M3" s="6">
        <v>59.561</v>
      </c>
    </row>
    <row r="4" spans="1:13" x14ac:dyDescent="0.25">
      <c r="A4" s="1" t="s">
        <v>40</v>
      </c>
      <c r="B4" s="6">
        <v>0.57599999999999996</v>
      </c>
      <c r="C4" s="6">
        <v>0.79100000000000004</v>
      </c>
      <c r="D4" s="6">
        <v>0.81200000000000006</v>
      </c>
      <c r="E4" s="6">
        <v>1.4019999999999999</v>
      </c>
      <c r="F4" s="6">
        <v>1.51</v>
      </c>
      <c r="G4" s="6">
        <v>1.546</v>
      </c>
      <c r="H4" s="6">
        <v>2.0299999999999998</v>
      </c>
      <c r="I4" s="6">
        <v>2.2669999999999999</v>
      </c>
      <c r="J4" s="6">
        <v>2.2749999999999999</v>
      </c>
      <c r="K4" s="6">
        <v>5.2549999999999999</v>
      </c>
      <c r="L4" s="6">
        <v>3.37</v>
      </c>
      <c r="M4" s="6">
        <v>4.46</v>
      </c>
    </row>
    <row r="5" spans="1:13" x14ac:dyDescent="0.25">
      <c r="A5" s="1" t="s">
        <v>6</v>
      </c>
      <c r="B5" s="6">
        <v>5.5E-2</v>
      </c>
      <c r="C5" s="6">
        <v>8.8999999999999996E-2</v>
      </c>
      <c r="D5" s="6">
        <v>5.8000000000000003E-2</v>
      </c>
      <c r="E5" s="6">
        <v>0.60299999999999998</v>
      </c>
      <c r="F5" s="6">
        <v>5.3999999999999999E-2</v>
      </c>
      <c r="G5" s="6">
        <v>7.0000000000000007E-2</v>
      </c>
      <c r="H5" s="6">
        <v>5.7000000000000002E-2</v>
      </c>
      <c r="I5" s="6">
        <v>6.2E-2</v>
      </c>
      <c r="J5" s="6">
        <v>4.2999999999999997E-2</v>
      </c>
      <c r="K5" s="6">
        <v>4.7E-2</v>
      </c>
      <c r="L5" s="6">
        <v>1.7000000000000001E-2</v>
      </c>
      <c r="M5" s="6">
        <v>5.2999999999999999E-2</v>
      </c>
    </row>
    <row r="6" spans="1:13" x14ac:dyDescent="0.25">
      <c r="A6" s="1" t="s">
        <v>26</v>
      </c>
      <c r="B6" s="6">
        <v>7.4660000000000002</v>
      </c>
      <c r="C6" s="6">
        <v>7.0949999999999998</v>
      </c>
      <c r="D6" s="6">
        <v>6.9669999999999996</v>
      </c>
      <c r="E6" s="6">
        <v>6.6669999999999998</v>
      </c>
      <c r="F6" s="6">
        <v>6.4450000000000003</v>
      </c>
      <c r="G6" s="6">
        <v>6.39</v>
      </c>
      <c r="H6" s="6">
        <v>5.5049999999999999</v>
      </c>
      <c r="I6" s="6">
        <v>6.2060000000000004</v>
      </c>
      <c r="J6" s="6">
        <v>5.9580000000000002</v>
      </c>
      <c r="K6" s="6">
        <v>3.9950000000000001</v>
      </c>
      <c r="L6" s="6">
        <v>4.8360000000000003</v>
      </c>
      <c r="M6" s="6">
        <v>4.8979999999999997</v>
      </c>
    </row>
    <row r="7" spans="1:13" x14ac:dyDescent="0.25">
      <c r="A7" s="1" t="s">
        <v>41</v>
      </c>
      <c r="B7" s="6">
        <v>0.19400000000000001</v>
      </c>
      <c r="C7" s="6">
        <v>5.8999999999999997E-2</v>
      </c>
      <c r="D7" s="6">
        <v>0.219</v>
      </c>
      <c r="E7" s="6">
        <v>3.7999999999999999E-2</v>
      </c>
      <c r="F7" s="6">
        <v>4.4999999999999998E-2</v>
      </c>
      <c r="G7" s="6">
        <v>9.1999999999999998E-2</v>
      </c>
      <c r="H7" s="6">
        <v>2.1999999999999999E-2</v>
      </c>
      <c r="I7" s="6">
        <v>0</v>
      </c>
      <c r="J7" s="6">
        <v>0</v>
      </c>
      <c r="K7" s="6">
        <v>1.381</v>
      </c>
      <c r="L7" s="6">
        <v>3.2000000000000001E-2</v>
      </c>
      <c r="M7" s="6">
        <v>5.3999999999999999E-2</v>
      </c>
    </row>
    <row r="8" spans="1:13" x14ac:dyDescent="0.25">
      <c r="A8" s="1" t="s">
        <v>37</v>
      </c>
      <c r="B8" s="6">
        <v>19.98</v>
      </c>
      <c r="C8" s="6">
        <v>18.588000000000001</v>
      </c>
      <c r="D8" s="6">
        <v>20.646000000000001</v>
      </c>
      <c r="E8" s="6">
        <v>18.968</v>
      </c>
      <c r="F8" s="6">
        <v>18.213000000000001</v>
      </c>
      <c r="G8" s="6">
        <v>18.797000000000001</v>
      </c>
      <c r="H8" s="6">
        <v>13.106999999999999</v>
      </c>
      <c r="I8" s="6">
        <v>21.152000000000001</v>
      </c>
      <c r="J8" s="6">
        <v>20.661999999999999</v>
      </c>
      <c r="K8" s="6">
        <v>15.725</v>
      </c>
      <c r="L8" s="6">
        <v>14.474</v>
      </c>
      <c r="M8" s="6">
        <v>15.284000000000001</v>
      </c>
    </row>
    <row r="9" spans="1:13" x14ac:dyDescent="0.25">
      <c r="A9" s="3" t="s">
        <v>25</v>
      </c>
      <c r="B9" s="7">
        <v>17.638999999999999</v>
      </c>
      <c r="C9" s="7">
        <v>17.747</v>
      </c>
      <c r="D9" s="7">
        <v>17.632999999999999</v>
      </c>
      <c r="E9" s="7">
        <v>17.614999999999998</v>
      </c>
      <c r="F9" s="7">
        <v>17.381</v>
      </c>
      <c r="G9" s="7">
        <v>17.626000000000001</v>
      </c>
      <c r="H9" s="7">
        <v>15.965</v>
      </c>
      <c r="I9" s="7">
        <v>18.085000000000001</v>
      </c>
      <c r="J9" s="7">
        <v>17.835999999999999</v>
      </c>
      <c r="K9" s="7">
        <v>16.951000000000001</v>
      </c>
      <c r="L9" s="7">
        <v>17.076000000000001</v>
      </c>
      <c r="M9" s="7">
        <v>17.088000000000001</v>
      </c>
    </row>
    <row r="10" spans="1:13" ht="15.75" thickBot="1" x14ac:dyDescent="0.3">
      <c r="A10" s="31" t="s">
        <v>12</v>
      </c>
      <c r="B10" s="8">
        <v>101.276</v>
      </c>
      <c r="C10" s="8">
        <v>100.104</v>
      </c>
      <c r="D10" s="8">
        <v>101.39399999999999</v>
      </c>
      <c r="E10" s="8">
        <v>100.97799999999999</v>
      </c>
      <c r="F10" s="8">
        <v>99.811000000000007</v>
      </c>
      <c r="G10" s="8">
        <v>100.904</v>
      </c>
      <c r="H10" s="8">
        <v>98.686000000000007</v>
      </c>
      <c r="I10" s="8">
        <v>101.07899999999999</v>
      </c>
      <c r="J10" s="8">
        <v>101.146</v>
      </c>
      <c r="K10" s="8">
        <v>101.85900000000001</v>
      </c>
      <c r="L10" s="44">
        <v>99.334000000000003</v>
      </c>
      <c r="M10" s="44">
        <v>101.398</v>
      </c>
    </row>
    <row r="11" spans="1:13" ht="15.75" thickTop="1" x14ac:dyDescent="0.25">
      <c r="A11" s="1" t="s">
        <v>35</v>
      </c>
      <c r="B11" s="9">
        <v>10.015688195213153</v>
      </c>
      <c r="C11" s="9">
        <v>10.223124286637134</v>
      </c>
      <c r="D11" s="9">
        <v>9.9387791696271712</v>
      </c>
      <c r="E11" s="9">
        <v>10.183682727672457</v>
      </c>
      <c r="F11" s="9">
        <v>10.419960192968118</v>
      </c>
      <c r="G11" s="9">
        <v>10.322580160447266</v>
      </c>
      <c r="H11" s="9">
        <v>12.16677300497642</v>
      </c>
      <c r="I11" s="9">
        <v>9.5985330156006583</v>
      </c>
      <c r="J11" s="9">
        <v>9.841038013829877</v>
      </c>
      <c r="K11" s="9">
        <v>10.921755861435711</v>
      </c>
      <c r="L11" s="9">
        <v>11.389239885014426</v>
      </c>
      <c r="M11" s="9">
        <v>11.204995537808175</v>
      </c>
    </row>
    <row r="12" spans="1:13" x14ac:dyDescent="0.25">
      <c r="A12" s="1" t="s">
        <v>40</v>
      </c>
      <c r="B12" s="9">
        <v>9.2319159026316239E-2</v>
      </c>
      <c r="C12" s="9">
        <v>0.12854755704488841</v>
      </c>
      <c r="D12" s="9">
        <v>0.12986510166719101</v>
      </c>
      <c r="E12" s="9">
        <v>0.2271675838485448</v>
      </c>
      <c r="F12" s="9">
        <v>0.24821293960745328</v>
      </c>
      <c r="G12" s="9">
        <v>0.2507732928614636</v>
      </c>
      <c r="H12" s="9">
        <v>0.35294859935285378</v>
      </c>
      <c r="I12" s="9">
        <v>0.36166280803547807</v>
      </c>
      <c r="J12" s="9">
        <v>0.36530379978980726</v>
      </c>
      <c r="K12" s="9">
        <v>0.86916836277809617</v>
      </c>
      <c r="L12" s="9">
        <v>0.57125203864107732</v>
      </c>
      <c r="M12" s="9">
        <v>0.74338924689306962</v>
      </c>
    </row>
    <row r="13" spans="1:13" x14ac:dyDescent="0.25">
      <c r="A13" s="1" t="s">
        <v>6</v>
      </c>
      <c r="B13" s="9">
        <v>8.411052451100038E-3</v>
      </c>
      <c r="C13" s="9">
        <v>1.3800526210316189E-2</v>
      </c>
      <c r="D13" s="9">
        <v>8.8508039229626655E-3</v>
      </c>
      <c r="E13" s="9">
        <v>9.3225335057267489E-2</v>
      </c>
      <c r="F13" s="9">
        <v>8.4695341996367038E-3</v>
      </c>
      <c r="G13" s="9">
        <v>1.0833982470749797E-2</v>
      </c>
      <c r="H13" s="9">
        <v>9.456024222705528E-3</v>
      </c>
      <c r="I13" s="9">
        <v>9.4376162635213378E-3</v>
      </c>
      <c r="J13" s="9">
        <v>6.5880902471652089E-3</v>
      </c>
      <c r="K13" s="9">
        <v>7.4173255861814868E-3</v>
      </c>
      <c r="L13" s="9">
        <v>2.7495718886388514E-3</v>
      </c>
      <c r="M13" s="9">
        <v>8.4289908256063202E-3</v>
      </c>
    </row>
    <row r="14" spans="1:13" x14ac:dyDescent="0.25">
      <c r="A14" s="1" t="s">
        <v>26</v>
      </c>
      <c r="B14" s="9">
        <v>1.9445922161211677</v>
      </c>
      <c r="C14" s="9">
        <v>1.873746976516655</v>
      </c>
      <c r="D14" s="9">
        <v>1.8107289381849698</v>
      </c>
      <c r="E14" s="9">
        <v>1.7554966360203783</v>
      </c>
      <c r="F14" s="9">
        <v>1.7216370237304066</v>
      </c>
      <c r="G14" s="9">
        <v>1.6843946463428487</v>
      </c>
      <c r="H14" s="9">
        <v>1.5554066426290558</v>
      </c>
      <c r="I14" s="9">
        <v>1.6089231561855986</v>
      </c>
      <c r="J14" s="9">
        <v>1.5546924471302959</v>
      </c>
      <c r="K14" s="9">
        <v>1.0737895529594821</v>
      </c>
      <c r="L14" s="9">
        <v>1.3321568290735022</v>
      </c>
      <c r="M14" s="9">
        <v>1.3266959336105433</v>
      </c>
    </row>
    <row r="15" spans="1:13" x14ac:dyDescent="0.25">
      <c r="A15" s="1" t="s">
        <v>41</v>
      </c>
      <c r="B15" s="9">
        <v>6.778239010189982E-2</v>
      </c>
      <c r="C15" s="9">
        <v>2.0901870282909556E-2</v>
      </c>
      <c r="D15" s="9">
        <v>7.6353040825128241E-2</v>
      </c>
      <c r="E15" s="9">
        <v>1.3422324504771831E-2</v>
      </c>
      <c r="F15" s="9">
        <v>1.6125224766840394E-2</v>
      </c>
      <c r="G15" s="9">
        <v>3.2531599186756875E-2</v>
      </c>
      <c r="H15" s="9">
        <v>8.3384225283824002E-3</v>
      </c>
      <c r="I15" s="9">
        <v>0</v>
      </c>
      <c r="J15" s="9">
        <v>0</v>
      </c>
      <c r="K15" s="9">
        <v>0.4979327143619201</v>
      </c>
      <c r="L15" s="9">
        <v>1.1824795340133927E-2</v>
      </c>
      <c r="M15" s="9">
        <v>1.9620992342952923E-2</v>
      </c>
    </row>
    <row r="16" spans="1:13" x14ac:dyDescent="0.25">
      <c r="A16" s="1" t="s">
        <v>37</v>
      </c>
      <c r="B16" s="9">
        <v>6.1350520990922215</v>
      </c>
      <c r="C16" s="9">
        <v>5.7872657150050477</v>
      </c>
      <c r="D16" s="9">
        <v>6.325950198987754</v>
      </c>
      <c r="E16" s="9">
        <v>5.888074566186468</v>
      </c>
      <c r="F16" s="9">
        <v>5.7356464509807585</v>
      </c>
      <c r="G16" s="9">
        <v>5.8413570014482339</v>
      </c>
      <c r="H16" s="9">
        <v>4.3658834653032894</v>
      </c>
      <c r="I16" s="9">
        <v>6.4648310943087814</v>
      </c>
      <c r="J16" s="9">
        <v>6.3562147364836168</v>
      </c>
      <c r="K16" s="9">
        <v>4.9828206846440271</v>
      </c>
      <c r="L16" s="9">
        <v>4.7004544163112456</v>
      </c>
      <c r="M16" s="9">
        <v>4.8805847665172735</v>
      </c>
    </row>
    <row r="17" spans="1:18" x14ac:dyDescent="0.25">
      <c r="A17" s="3" t="s">
        <v>25</v>
      </c>
      <c r="B17" s="10">
        <v>10.736154887994143</v>
      </c>
      <c r="C17" s="10">
        <v>10.95261306830305</v>
      </c>
      <c r="D17" s="10">
        <v>10.709472746784822</v>
      </c>
      <c r="E17" s="10">
        <v>10.83893082671011</v>
      </c>
      <c r="F17" s="10">
        <v>10.849948633746791</v>
      </c>
      <c r="G17" s="10">
        <v>10.85752931724268</v>
      </c>
      <c r="H17" s="10">
        <v>10.541193840987294</v>
      </c>
      <c r="I17" s="10">
        <v>10.95661230960596</v>
      </c>
      <c r="J17" s="10">
        <v>10.876162912519238</v>
      </c>
      <c r="K17" s="10">
        <v>10.647115498234585</v>
      </c>
      <c r="L17" s="10">
        <v>10.992322463730982</v>
      </c>
      <c r="M17" s="10">
        <v>10.816284532002376</v>
      </c>
    </row>
    <row r="18" spans="1:18" x14ac:dyDescent="0.25">
      <c r="A18" s="33" t="s">
        <v>11</v>
      </c>
      <c r="B18" s="34">
        <v>4.5323110348692415E-2</v>
      </c>
      <c r="C18" s="34">
        <v>6.4200123853026203E-2</v>
      </c>
      <c r="D18" s="34">
        <v>6.6920282655863694E-2</v>
      </c>
      <c r="E18" s="34">
        <v>0.1145769321764243</v>
      </c>
      <c r="F18" s="34">
        <v>0.12600601275584605</v>
      </c>
      <c r="G18" s="34">
        <v>0.12958735403841729</v>
      </c>
      <c r="H18" s="34">
        <v>0.18494910779101137</v>
      </c>
      <c r="I18" s="34">
        <v>0.18353059171333047</v>
      </c>
      <c r="J18" s="34">
        <v>0.19026276763602895</v>
      </c>
      <c r="K18" s="34">
        <v>0.44734286612077534</v>
      </c>
      <c r="L18" s="34">
        <v>0.44734286612077534</v>
      </c>
      <c r="M18" s="34">
        <v>0.44734286612077534</v>
      </c>
    </row>
    <row r="20" spans="1:18" x14ac:dyDescent="0.25">
      <c r="A20" t="s">
        <v>39</v>
      </c>
    </row>
    <row r="21" spans="1:18" x14ac:dyDescent="0.25">
      <c r="L21" s="1"/>
      <c r="M21" s="1"/>
    </row>
    <row r="22" spans="1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1"/>
      <c r="O22" s="1"/>
      <c r="P22" s="1"/>
      <c r="Q22" s="1"/>
      <c r="R22" s="1"/>
    </row>
    <row r="23" spans="1:18" x14ac:dyDescent="0.25"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1"/>
    </row>
    <row r="24" spans="1:18" x14ac:dyDescent="0.25"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1"/>
    </row>
    <row r="25" spans="1:18" x14ac:dyDescent="0.25">
      <c r="B25" s="1"/>
      <c r="C25" s="1"/>
      <c r="D25" s="1"/>
      <c r="E25" s="1"/>
      <c r="F25" s="1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1"/>
    </row>
    <row r="26" spans="1:18" x14ac:dyDescent="0.25">
      <c r="B26" s="1"/>
      <c r="C26" s="1"/>
      <c r="D26" s="1"/>
      <c r="E26" s="1"/>
      <c r="F26" s="1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1"/>
    </row>
    <row r="27" spans="1:18" x14ac:dyDescent="0.25">
      <c r="B27" s="1"/>
      <c r="C27" s="1"/>
      <c r="D27" s="1"/>
      <c r="E27" s="1"/>
      <c r="F27" s="1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1"/>
    </row>
    <row r="28" spans="1:18" x14ac:dyDescent="0.25"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1"/>
    </row>
    <row r="29" spans="1:18" x14ac:dyDescent="0.25">
      <c r="B29" s="1"/>
      <c r="C29" s="1"/>
      <c r="D29" s="1"/>
      <c r="E29" s="1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1"/>
    </row>
    <row r="30" spans="1:18" x14ac:dyDescent="0.25">
      <c r="F30" s="1"/>
      <c r="J30" s="1"/>
      <c r="K30" s="2"/>
      <c r="L30" s="2"/>
      <c r="M30" s="2"/>
      <c r="N30" s="2"/>
      <c r="O30" s="2"/>
      <c r="P30" s="2"/>
      <c r="Q30" s="2"/>
      <c r="R30" s="1"/>
    </row>
    <row r="31" spans="1:18" x14ac:dyDescent="0.25">
      <c r="F31" s="1"/>
      <c r="J31" s="1"/>
      <c r="K31" s="2"/>
      <c r="L31" s="2"/>
      <c r="M31" s="2"/>
      <c r="N31" s="2"/>
      <c r="O31" s="2"/>
      <c r="P31" s="2"/>
      <c r="Q31" s="2"/>
      <c r="R31" s="1"/>
    </row>
    <row r="32" spans="1:18" x14ac:dyDescent="0.25">
      <c r="B32" s="1"/>
      <c r="C32" s="1"/>
      <c r="D32" s="1"/>
      <c r="E32" s="1"/>
      <c r="F32" s="1"/>
      <c r="G32" s="1"/>
      <c r="H32" s="1"/>
      <c r="I32" s="1"/>
      <c r="J32" s="1"/>
      <c r="K32" s="2"/>
      <c r="N32" s="2"/>
      <c r="O32" s="2"/>
      <c r="P32" s="2"/>
      <c r="Q32" s="2"/>
      <c r="R32" s="1"/>
    </row>
  </sheetData>
  <sortState xmlns:xlrd2="http://schemas.microsoft.com/office/spreadsheetml/2017/richdata2" ref="A21:R31">
    <sortCondition ref="L21:L31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0899-7341-4920-8CE0-19D026DB67F3}">
  <dimension ref="A1:AS47"/>
  <sheetViews>
    <sheetView workbookViewId="0"/>
  </sheetViews>
  <sheetFormatPr defaultRowHeight="15" x14ac:dyDescent="0.25"/>
  <sheetData>
    <row r="1" spans="1:4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f>Y2+1</f>
        <v>25</v>
      </c>
      <c r="AA2" s="4">
        <f t="shared" ref="AA2:AS2" si="0">Z2+1</f>
        <v>26</v>
      </c>
      <c r="AB2" s="4">
        <f t="shared" si="0"/>
        <v>27</v>
      </c>
      <c r="AC2" s="4">
        <f t="shared" si="0"/>
        <v>28</v>
      </c>
      <c r="AD2" s="4">
        <f t="shared" si="0"/>
        <v>29</v>
      </c>
      <c r="AE2" s="4">
        <f t="shared" si="0"/>
        <v>30</v>
      </c>
      <c r="AF2" s="4">
        <f t="shared" si="0"/>
        <v>31</v>
      </c>
      <c r="AG2" s="4">
        <f t="shared" si="0"/>
        <v>32</v>
      </c>
      <c r="AH2" s="4">
        <f t="shared" si="0"/>
        <v>33</v>
      </c>
      <c r="AI2" s="4">
        <f t="shared" si="0"/>
        <v>34</v>
      </c>
      <c r="AJ2" s="4">
        <f t="shared" si="0"/>
        <v>35</v>
      </c>
      <c r="AK2" s="4">
        <f t="shared" si="0"/>
        <v>36</v>
      </c>
      <c r="AL2" s="4">
        <f t="shared" si="0"/>
        <v>37</v>
      </c>
      <c r="AM2" s="4">
        <f t="shared" si="0"/>
        <v>38</v>
      </c>
      <c r="AN2" s="4">
        <f t="shared" si="0"/>
        <v>39</v>
      </c>
      <c r="AO2" s="4">
        <f t="shared" si="0"/>
        <v>40</v>
      </c>
      <c r="AP2" s="4">
        <f t="shared" si="0"/>
        <v>41</v>
      </c>
      <c r="AQ2" s="4">
        <f t="shared" si="0"/>
        <v>42</v>
      </c>
      <c r="AR2" s="4">
        <f t="shared" si="0"/>
        <v>43</v>
      </c>
      <c r="AS2" s="4">
        <f t="shared" si="0"/>
        <v>44</v>
      </c>
    </row>
    <row r="3" spans="1:45" x14ac:dyDescent="0.25">
      <c r="A3" t="s">
        <v>3</v>
      </c>
      <c r="B3" s="6">
        <v>61.021999999999998</v>
      </c>
      <c r="C3" s="6">
        <v>59.569000000000003</v>
      </c>
      <c r="D3" s="6">
        <v>60.19</v>
      </c>
      <c r="E3" s="6">
        <v>60.438000000000002</v>
      </c>
      <c r="F3" s="6">
        <v>59.338999999999999</v>
      </c>
      <c r="G3" s="6">
        <v>58.798000000000002</v>
      </c>
      <c r="H3" s="6">
        <v>61.548680000000004</v>
      </c>
      <c r="I3" s="6">
        <v>60.063679999999998</v>
      </c>
      <c r="J3" s="6">
        <v>59.446450000000006</v>
      </c>
      <c r="K3" s="6">
        <v>59.265999999999998</v>
      </c>
      <c r="L3" s="6">
        <v>59.351999999999997</v>
      </c>
      <c r="M3" s="6">
        <v>59.475000000000001</v>
      </c>
      <c r="N3" s="6">
        <v>59.823999999999998</v>
      </c>
      <c r="O3" s="6">
        <v>59.185000000000002</v>
      </c>
      <c r="P3" s="6">
        <v>60.103000000000002</v>
      </c>
      <c r="Q3" s="6">
        <v>62.084000000000003</v>
      </c>
      <c r="R3" s="6">
        <v>59.268999999999998</v>
      </c>
      <c r="S3" s="6">
        <v>60.902999999999999</v>
      </c>
      <c r="T3" s="6">
        <v>61.924999999999997</v>
      </c>
      <c r="U3" s="6">
        <v>60.33</v>
      </c>
      <c r="V3" s="6">
        <v>60.119</v>
      </c>
      <c r="W3" s="6">
        <v>59.561999999999998</v>
      </c>
      <c r="X3" s="6">
        <v>59.686999999999998</v>
      </c>
      <c r="Y3" s="6">
        <v>61.756</v>
      </c>
      <c r="Z3" s="6">
        <v>59.076000000000001</v>
      </c>
      <c r="AA3" s="6">
        <v>59.32</v>
      </c>
      <c r="AB3" s="6">
        <v>60.829000000000001</v>
      </c>
      <c r="AC3" s="6">
        <v>59.866</v>
      </c>
      <c r="AD3" s="6">
        <v>61.585999999999999</v>
      </c>
      <c r="AE3" s="6">
        <v>60.978189999999998</v>
      </c>
      <c r="AF3" s="6">
        <v>61.399519999999995</v>
      </c>
      <c r="AG3" s="6">
        <v>60.75056</v>
      </c>
      <c r="AH3" s="6">
        <v>59.475000000000001</v>
      </c>
      <c r="AI3" s="6">
        <v>59.478999999999999</v>
      </c>
      <c r="AJ3" s="6">
        <v>59.518000000000001</v>
      </c>
      <c r="AK3" s="6">
        <v>59.887999999999998</v>
      </c>
      <c r="AL3" s="6">
        <v>59.982999999999997</v>
      </c>
      <c r="AM3" s="6">
        <v>59.662999999999997</v>
      </c>
      <c r="AN3" s="6">
        <v>60.113999999999997</v>
      </c>
      <c r="AO3" s="6">
        <v>60.531120000000008</v>
      </c>
      <c r="AP3" s="6">
        <v>59.811999999999998</v>
      </c>
      <c r="AQ3" s="6">
        <v>60.676000000000002</v>
      </c>
      <c r="AR3" s="6">
        <v>59.713000000000001</v>
      </c>
      <c r="AS3" s="6">
        <v>59.518999999999998</v>
      </c>
    </row>
    <row r="4" spans="1:45" x14ac:dyDescent="0.25">
      <c r="A4" t="s">
        <v>10</v>
      </c>
      <c r="B4" s="6">
        <v>20.495000000000001</v>
      </c>
      <c r="C4" s="6">
        <v>20.315000000000001</v>
      </c>
      <c r="D4" s="6">
        <v>20.956</v>
      </c>
      <c r="E4" s="6">
        <v>19.573</v>
      </c>
      <c r="F4" s="6">
        <v>18.658000000000001</v>
      </c>
      <c r="G4" s="6">
        <v>20.884</v>
      </c>
      <c r="H4" s="6">
        <v>19.168299999999999</v>
      </c>
      <c r="I4" s="6">
        <v>19.243490000000001</v>
      </c>
      <c r="J4" s="6">
        <v>19.794540000000001</v>
      </c>
      <c r="K4" s="6">
        <v>19.489000000000001</v>
      </c>
      <c r="L4" s="6">
        <v>19.753</v>
      </c>
      <c r="M4" s="6">
        <v>20.338999999999999</v>
      </c>
      <c r="N4" s="6">
        <v>21.596</v>
      </c>
      <c r="O4" s="6">
        <v>20.536000000000001</v>
      </c>
      <c r="P4" s="6">
        <v>21.302</v>
      </c>
      <c r="Q4" s="6">
        <v>20.879000000000001</v>
      </c>
      <c r="R4" s="6">
        <v>20.984999999999999</v>
      </c>
      <c r="S4" s="6">
        <v>21.202999999999999</v>
      </c>
      <c r="T4" s="6">
        <v>19.193000000000001</v>
      </c>
      <c r="U4" s="6">
        <v>20.707999999999998</v>
      </c>
      <c r="V4" s="6">
        <v>20.939</v>
      </c>
      <c r="W4" s="6">
        <v>20.52</v>
      </c>
      <c r="X4" s="6">
        <v>19.907</v>
      </c>
      <c r="Y4" s="6">
        <v>19.527999999999999</v>
      </c>
      <c r="Z4" s="6">
        <v>20.943000000000001</v>
      </c>
      <c r="AA4" s="6">
        <v>20.666</v>
      </c>
      <c r="AB4" s="6">
        <v>20.611999999999998</v>
      </c>
      <c r="AC4" s="6">
        <v>18.71</v>
      </c>
      <c r="AD4" s="6">
        <v>15.936999999999999</v>
      </c>
      <c r="AE4" s="6">
        <v>20.95262</v>
      </c>
      <c r="AF4" s="6">
        <v>21.987680000000001</v>
      </c>
      <c r="AG4" s="6">
        <v>21.386559999999999</v>
      </c>
      <c r="AH4" s="6">
        <v>21.132000000000001</v>
      </c>
      <c r="AI4" s="6">
        <v>20.71</v>
      </c>
      <c r="AJ4" s="6">
        <v>21.192</v>
      </c>
      <c r="AK4" s="6">
        <v>20.84</v>
      </c>
      <c r="AL4" s="6">
        <v>20.524000000000001</v>
      </c>
      <c r="AM4" s="6">
        <v>20.696999999999999</v>
      </c>
      <c r="AN4" s="6">
        <v>19.353999999999999</v>
      </c>
      <c r="AO4" s="6">
        <v>21.171279999999999</v>
      </c>
      <c r="AP4" s="6">
        <v>20.827999999999999</v>
      </c>
      <c r="AQ4" s="6">
        <v>19.988</v>
      </c>
      <c r="AR4" s="6">
        <v>20.292000000000002</v>
      </c>
      <c r="AS4" s="6">
        <v>20.527999999999999</v>
      </c>
    </row>
    <row r="5" spans="1:45" x14ac:dyDescent="0.25">
      <c r="A5" t="s">
        <v>24</v>
      </c>
      <c r="B5" s="6">
        <v>0.94599999999999995</v>
      </c>
      <c r="C5" s="6">
        <v>1.2110000000000001</v>
      </c>
      <c r="D5" s="6">
        <v>1.022</v>
      </c>
      <c r="E5" s="6">
        <v>1.268</v>
      </c>
      <c r="F5" s="6">
        <v>1.5</v>
      </c>
      <c r="G5" s="6">
        <v>0.83</v>
      </c>
      <c r="H5" s="6">
        <v>1.40801</v>
      </c>
      <c r="I5" s="6">
        <v>1.3194299999999999</v>
      </c>
      <c r="J5" s="6">
        <v>1.5738400000000001</v>
      </c>
      <c r="K5" s="6">
        <v>1.617</v>
      </c>
      <c r="L5" s="6">
        <v>0.72699999999999998</v>
      </c>
      <c r="M5" s="6">
        <v>1.26</v>
      </c>
      <c r="N5" s="6">
        <v>0.60799999999999998</v>
      </c>
      <c r="O5" s="6">
        <v>0.89100000000000001</v>
      </c>
      <c r="P5" s="6">
        <v>1.149</v>
      </c>
      <c r="Q5" s="6">
        <v>0.71499999999999997</v>
      </c>
      <c r="R5" s="6">
        <v>0.96099999999999997</v>
      </c>
      <c r="S5" s="6">
        <v>1.04</v>
      </c>
      <c r="T5" s="6">
        <v>1.577</v>
      </c>
      <c r="U5" s="6">
        <v>0.59299999999999997</v>
      </c>
      <c r="V5" s="6">
        <v>1.0569999999999999</v>
      </c>
      <c r="W5" s="6">
        <v>0.77600000000000002</v>
      </c>
      <c r="X5" s="6">
        <v>1.2450000000000001</v>
      </c>
      <c r="Y5" s="6">
        <v>1.335</v>
      </c>
      <c r="Z5" s="6">
        <v>0.379</v>
      </c>
      <c r="AA5" s="6">
        <v>0.39200000000000002</v>
      </c>
      <c r="AB5" s="6">
        <v>0.99</v>
      </c>
      <c r="AC5" s="6">
        <v>0.59799999999999998</v>
      </c>
      <c r="AD5" s="6">
        <v>3.742</v>
      </c>
      <c r="AE5" s="6">
        <v>0.70349000000000006</v>
      </c>
      <c r="AF5" s="6">
        <v>0.6801600000000001</v>
      </c>
      <c r="AG5" s="6">
        <v>0.50231999999999999</v>
      </c>
      <c r="AH5" s="6">
        <v>0.378</v>
      </c>
      <c r="AI5" s="6">
        <v>0.629</v>
      </c>
      <c r="AJ5" s="6">
        <v>0.57499999999999996</v>
      </c>
      <c r="AK5" s="6">
        <v>0.83499999999999996</v>
      </c>
      <c r="AL5" s="6">
        <v>0.97699999999999998</v>
      </c>
      <c r="AM5" s="6">
        <v>0.93500000000000005</v>
      </c>
      <c r="AN5" s="6">
        <v>0.71599999999999997</v>
      </c>
      <c r="AO5" s="6">
        <v>1.0618399999999999</v>
      </c>
      <c r="AP5" s="6">
        <v>0.96099999999999997</v>
      </c>
      <c r="AQ5" s="6">
        <v>1.407</v>
      </c>
      <c r="AR5" s="6">
        <v>1.169</v>
      </c>
      <c r="AS5" s="6">
        <v>0.752</v>
      </c>
    </row>
    <row r="6" spans="1:45" x14ac:dyDescent="0.25">
      <c r="A6" t="s">
        <v>5</v>
      </c>
      <c r="B6" s="6">
        <v>0.09</v>
      </c>
      <c r="C6" s="6">
        <v>4.3999999999999997E-2</v>
      </c>
      <c r="D6" s="6">
        <v>0.29099999999999998</v>
      </c>
      <c r="E6" s="6">
        <v>0.53700000000000003</v>
      </c>
      <c r="F6" s="6">
        <v>1.468</v>
      </c>
      <c r="G6" s="6">
        <v>0.41099999999999998</v>
      </c>
      <c r="H6" s="6">
        <v>0.54590000000000005</v>
      </c>
      <c r="I6" s="6">
        <v>0.96819999999999995</v>
      </c>
      <c r="J6" s="6">
        <v>0.90434000000000003</v>
      </c>
      <c r="K6" s="6">
        <v>0.98</v>
      </c>
      <c r="L6" s="6">
        <v>1.742</v>
      </c>
      <c r="M6" s="6">
        <v>0.97099999999999997</v>
      </c>
      <c r="N6" s="6">
        <v>0.41199999999999998</v>
      </c>
      <c r="O6" s="6">
        <v>0.65300000000000002</v>
      </c>
      <c r="P6" s="6">
        <v>0.48799999999999999</v>
      </c>
      <c r="Q6" s="6">
        <v>0.51300000000000001</v>
      </c>
      <c r="R6" s="6">
        <v>5.0999999999999997E-2</v>
      </c>
      <c r="S6" s="6">
        <v>0.03</v>
      </c>
      <c r="T6" s="6">
        <v>1.08</v>
      </c>
      <c r="U6" s="6">
        <v>0.45100000000000001</v>
      </c>
      <c r="V6" s="6">
        <v>0.41399999999999998</v>
      </c>
      <c r="W6" s="6">
        <v>0.53600000000000003</v>
      </c>
      <c r="X6" s="6">
        <v>0.67900000000000005</v>
      </c>
      <c r="Y6" s="6">
        <v>0.74099999999999999</v>
      </c>
      <c r="Z6" s="6">
        <v>0.55300000000000005</v>
      </c>
      <c r="AA6" s="6">
        <v>1.083</v>
      </c>
      <c r="AB6" s="6">
        <v>0.20599999999999999</v>
      </c>
      <c r="AC6" s="6">
        <v>0.86499999999999999</v>
      </c>
      <c r="AD6" s="6">
        <v>0.18</v>
      </c>
      <c r="AE6" s="6">
        <v>0.1133</v>
      </c>
      <c r="AF6" s="6">
        <v>9.9840000000000012E-2</v>
      </c>
      <c r="AG6" s="6">
        <v>6.1359999999999998E-2</v>
      </c>
      <c r="AH6" s="6">
        <v>0.152</v>
      </c>
      <c r="AI6" s="6">
        <v>5.7000000000000002E-2</v>
      </c>
      <c r="AJ6" s="6">
        <v>0.13100000000000001</v>
      </c>
      <c r="AK6" s="6">
        <v>8.1000000000000003E-2</v>
      </c>
      <c r="AL6" s="6">
        <v>5.8000000000000003E-2</v>
      </c>
      <c r="AM6" s="6">
        <v>2.9000000000000001E-2</v>
      </c>
      <c r="AN6" s="6">
        <v>1.081</v>
      </c>
      <c r="AO6" s="6">
        <v>0.27144000000000001</v>
      </c>
      <c r="AP6" s="6">
        <v>0.113</v>
      </c>
      <c r="AQ6" s="6">
        <v>8.2000000000000003E-2</v>
      </c>
      <c r="AR6" s="6">
        <v>9.7000000000000003E-2</v>
      </c>
      <c r="AS6" s="6">
        <v>0.13700000000000001</v>
      </c>
    </row>
    <row r="7" spans="1:45" x14ac:dyDescent="0.25">
      <c r="A7" t="s">
        <v>4</v>
      </c>
      <c r="B7" s="6">
        <v>0.04</v>
      </c>
      <c r="C7" s="6">
        <v>2.5999999999999999E-2</v>
      </c>
      <c r="D7" s="6">
        <v>0</v>
      </c>
      <c r="E7" s="6">
        <v>0.218</v>
      </c>
      <c r="F7" s="6">
        <v>1.4999999999999999E-2</v>
      </c>
      <c r="G7" s="6">
        <v>1.2999999999999999E-2</v>
      </c>
      <c r="H7" s="6">
        <v>3.8109999999999998E-2</v>
      </c>
      <c r="I7" s="6">
        <v>4.8410000000000002E-2</v>
      </c>
      <c r="J7" s="6">
        <v>2.6779999999999998E-2</v>
      </c>
      <c r="K7" s="6">
        <v>2.5000000000000001E-2</v>
      </c>
      <c r="L7" s="6">
        <v>0.57099999999999995</v>
      </c>
      <c r="M7" s="6">
        <v>0.71599999999999997</v>
      </c>
      <c r="N7" s="6">
        <v>2.1000000000000001E-2</v>
      </c>
      <c r="O7" s="6">
        <v>1.2999999999999999E-2</v>
      </c>
      <c r="P7" s="6">
        <v>7.6999999999999999E-2</v>
      </c>
      <c r="Q7" s="6">
        <v>5.8999999999999997E-2</v>
      </c>
      <c r="R7" s="6">
        <v>0</v>
      </c>
      <c r="S7" s="6">
        <v>0</v>
      </c>
      <c r="T7" s="6">
        <v>0.11899999999999999</v>
      </c>
      <c r="U7" s="6">
        <v>0.02</v>
      </c>
      <c r="V7" s="6">
        <v>0.10100000000000001</v>
      </c>
      <c r="W7" s="6">
        <v>2.1999999999999999E-2</v>
      </c>
      <c r="X7" s="6">
        <v>9.8000000000000004E-2</v>
      </c>
      <c r="Y7" s="6">
        <v>6.2E-2</v>
      </c>
      <c r="Z7" s="6">
        <v>6.2E-2</v>
      </c>
      <c r="AA7" s="6">
        <v>7.0000000000000007E-2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</row>
    <row r="8" spans="1:45" x14ac:dyDescent="0.25">
      <c r="A8" s="4" t="s">
        <v>1</v>
      </c>
      <c r="B8" s="7">
        <v>17.167999999999999</v>
      </c>
      <c r="C8" s="7">
        <v>17.977</v>
      </c>
      <c r="D8" s="7">
        <v>17.431999999999999</v>
      </c>
      <c r="E8" s="7">
        <v>17.106999999999999</v>
      </c>
      <c r="F8" s="7">
        <v>17.559999999999999</v>
      </c>
      <c r="G8" s="7">
        <v>17.963000000000001</v>
      </c>
      <c r="H8" s="7">
        <v>16.956890000000001</v>
      </c>
      <c r="I8" s="7">
        <v>17.042380000000001</v>
      </c>
      <c r="J8" s="7">
        <v>17.333870000000001</v>
      </c>
      <c r="K8" s="7">
        <v>17.122</v>
      </c>
      <c r="L8" s="7">
        <v>17.88</v>
      </c>
      <c r="M8" s="7">
        <v>17.263999999999999</v>
      </c>
      <c r="N8" s="7">
        <v>17.155000000000001</v>
      </c>
      <c r="O8" s="7">
        <v>17.164000000000001</v>
      </c>
      <c r="P8" s="7">
        <v>16.861999999999998</v>
      </c>
      <c r="Q8" s="7">
        <v>16.22</v>
      </c>
      <c r="R8" s="7">
        <v>17.596</v>
      </c>
      <c r="S8" s="7">
        <v>17.369</v>
      </c>
      <c r="T8" s="7">
        <v>17.375</v>
      </c>
      <c r="U8" s="7">
        <v>17.146000000000001</v>
      </c>
      <c r="V8" s="7">
        <v>17.619</v>
      </c>
      <c r="W8" s="7">
        <v>17.795000000000002</v>
      </c>
      <c r="X8" s="7">
        <v>17.468</v>
      </c>
      <c r="Y8" s="7">
        <v>17.527999999999999</v>
      </c>
      <c r="Z8" s="7">
        <v>17.805</v>
      </c>
      <c r="AA8" s="7">
        <v>17.48</v>
      </c>
      <c r="AB8" s="7">
        <v>18.298999999999999</v>
      </c>
      <c r="AC8" s="7">
        <v>17.54</v>
      </c>
      <c r="AD8" s="7">
        <v>18.05</v>
      </c>
      <c r="AE8" s="7">
        <v>17.476009999999999</v>
      </c>
      <c r="AF8" s="7">
        <v>17.618639999999999</v>
      </c>
      <c r="AG8" s="7">
        <v>17.65192</v>
      </c>
      <c r="AH8" s="7">
        <v>16.931999999999999</v>
      </c>
      <c r="AI8" s="7">
        <v>17.193999999999999</v>
      </c>
      <c r="AJ8" s="7">
        <v>17.266999999999999</v>
      </c>
      <c r="AK8" s="7">
        <v>17.507999999999999</v>
      </c>
      <c r="AL8" s="7">
        <v>17.818999999999999</v>
      </c>
      <c r="AM8" s="7">
        <v>17.818000000000001</v>
      </c>
      <c r="AN8" s="7">
        <v>17.658000000000001</v>
      </c>
      <c r="AO8" s="7">
        <v>18.596240000000002</v>
      </c>
      <c r="AP8" s="7">
        <v>17.358000000000001</v>
      </c>
      <c r="AQ8" s="7">
        <v>17.323</v>
      </c>
      <c r="AR8" s="7">
        <v>17.131</v>
      </c>
      <c r="AS8" s="7">
        <v>17.103000000000002</v>
      </c>
    </row>
    <row r="9" spans="1:45" ht="15.75" thickBot="1" x14ac:dyDescent="0.3">
      <c r="A9" s="31" t="s">
        <v>12</v>
      </c>
      <c r="B9" s="27">
        <f t="shared" ref="B9:AD9" si="1">SUM(B3:B8)</f>
        <v>99.760999999999996</v>
      </c>
      <c r="C9" s="27">
        <f t="shared" si="1"/>
        <v>99.141999999999996</v>
      </c>
      <c r="D9" s="27">
        <f t="shared" si="1"/>
        <v>99.891000000000005</v>
      </c>
      <c r="E9" s="27">
        <f t="shared" si="1"/>
        <v>99.141000000000005</v>
      </c>
      <c r="F9" s="27">
        <f t="shared" si="1"/>
        <v>98.54</v>
      </c>
      <c r="G9" s="27">
        <f t="shared" si="1"/>
        <v>98.899000000000001</v>
      </c>
      <c r="H9" s="27">
        <f t="shared" si="1"/>
        <v>99.665890000000019</v>
      </c>
      <c r="I9" s="27">
        <f t="shared" si="1"/>
        <v>98.685589999999991</v>
      </c>
      <c r="J9" s="27">
        <f t="shared" si="1"/>
        <v>99.079820000000026</v>
      </c>
      <c r="K9" s="27">
        <f t="shared" si="1"/>
        <v>98.499000000000009</v>
      </c>
      <c r="L9" s="27">
        <f t="shared" si="1"/>
        <v>100.02499999999999</v>
      </c>
      <c r="M9" s="27">
        <f t="shared" si="1"/>
        <v>100.02499999999999</v>
      </c>
      <c r="N9" s="27">
        <f t="shared" si="1"/>
        <v>99.616000000000014</v>
      </c>
      <c r="O9" s="27">
        <f t="shared" si="1"/>
        <v>98.442000000000021</v>
      </c>
      <c r="P9" s="27">
        <f t="shared" si="1"/>
        <v>99.980999999999995</v>
      </c>
      <c r="Q9" s="27">
        <f t="shared" si="1"/>
        <v>100.47000000000001</v>
      </c>
      <c r="R9" s="27">
        <f t="shared" si="1"/>
        <v>98.861999999999995</v>
      </c>
      <c r="S9" s="27">
        <f t="shared" si="1"/>
        <v>100.545</v>
      </c>
      <c r="T9" s="27">
        <f t="shared" si="1"/>
        <v>101.26899999999999</v>
      </c>
      <c r="U9" s="27">
        <f t="shared" si="1"/>
        <v>99.24799999999999</v>
      </c>
      <c r="V9" s="27">
        <f t="shared" si="1"/>
        <v>100.249</v>
      </c>
      <c r="W9" s="27">
        <f t="shared" si="1"/>
        <v>99.210999999999999</v>
      </c>
      <c r="X9" s="27">
        <f t="shared" si="1"/>
        <v>99.084000000000003</v>
      </c>
      <c r="Y9" s="27">
        <f t="shared" si="1"/>
        <v>100.94999999999999</v>
      </c>
      <c r="Z9" s="27">
        <f t="shared" si="1"/>
        <v>98.818000000000012</v>
      </c>
      <c r="AA9" s="27">
        <f t="shared" si="1"/>
        <v>99.010999999999996</v>
      </c>
      <c r="AB9" s="8">
        <f t="shared" si="1"/>
        <v>100.93600000000001</v>
      </c>
      <c r="AC9" s="8">
        <f t="shared" si="1"/>
        <v>97.578999999999979</v>
      </c>
      <c r="AD9" s="8">
        <f t="shared" si="1"/>
        <v>99.495000000000005</v>
      </c>
      <c r="AE9" s="8">
        <v>100.82361000000002</v>
      </c>
      <c r="AF9" s="8">
        <v>101.78583999999999</v>
      </c>
      <c r="AG9" s="8">
        <v>100.35272000000002</v>
      </c>
      <c r="AH9" s="8">
        <v>98.069000000000003</v>
      </c>
      <c r="AI9" s="8">
        <v>98.069000000000003</v>
      </c>
      <c r="AJ9" s="8">
        <v>98.683000000000007</v>
      </c>
      <c r="AK9" s="8">
        <v>99.151999999999987</v>
      </c>
      <c r="AL9" s="8">
        <v>99.361000000000018</v>
      </c>
      <c r="AM9" s="8">
        <v>99.141999999999996</v>
      </c>
      <c r="AN9" s="8">
        <v>98.922999999999988</v>
      </c>
      <c r="AO9" s="8">
        <v>101.63192000000001</v>
      </c>
      <c r="AP9" s="8">
        <v>99.072000000000003</v>
      </c>
      <c r="AQ9" s="8">
        <v>99.475999999999999</v>
      </c>
      <c r="AR9" s="8">
        <v>98.401999999999987</v>
      </c>
      <c r="AS9" s="8">
        <v>98.038999999999987</v>
      </c>
    </row>
    <row r="10" spans="1:45" ht="15.75" thickTop="1" x14ac:dyDescent="0.25">
      <c r="A10" t="s">
        <v>3</v>
      </c>
      <c r="B10" s="9">
        <v>3.0833316110226074</v>
      </c>
      <c r="C10" s="9">
        <v>2.9801009242178247</v>
      </c>
      <c r="D10" s="9">
        <v>3.0230050134387905</v>
      </c>
      <c r="E10" s="9">
        <v>3.0547047265242258</v>
      </c>
      <c r="F10" s="9">
        <v>2.9747426140662192</v>
      </c>
      <c r="G10" s="9">
        <v>2.9471047622595981</v>
      </c>
      <c r="H10" s="9">
        <v>3.1082314376931865</v>
      </c>
      <c r="I10" s="9">
        <v>3.0446949140780708</v>
      </c>
      <c r="J10" s="9">
        <v>2.9902825226748995</v>
      </c>
      <c r="K10" s="9">
        <v>3.0022813999569045</v>
      </c>
      <c r="L10" s="9">
        <v>2.9233509801809738</v>
      </c>
      <c r="M10" s="9">
        <v>2.9646981066510691</v>
      </c>
      <c r="N10" s="9">
        <v>3.0281112746267818</v>
      </c>
      <c r="O10" s="9">
        <v>3.0120320360931601</v>
      </c>
      <c r="P10" s="9">
        <v>3.0411607913458583</v>
      </c>
      <c r="Q10" s="9">
        <v>3.1682167956016634</v>
      </c>
      <c r="R10" s="9">
        <v>2.9947699393949523</v>
      </c>
      <c r="S10" s="9">
        <v>3.0521847281629992</v>
      </c>
      <c r="T10" s="9">
        <v>3.0585868085650407</v>
      </c>
      <c r="U10" s="9">
        <v>3.0596611298604461</v>
      </c>
      <c r="V10" s="9">
        <v>2.9979853536421479</v>
      </c>
      <c r="W10" s="9">
        <v>2.9847989129799148</v>
      </c>
      <c r="X10" s="9">
        <v>3.0008067003468262</v>
      </c>
      <c r="Y10" s="9">
        <v>3.0586856301045158</v>
      </c>
      <c r="Z10" s="9">
        <v>2.971998699998109</v>
      </c>
      <c r="AA10" s="9">
        <v>2.9877337732850426</v>
      </c>
      <c r="AB10" s="9">
        <v>2.989443091518452</v>
      </c>
      <c r="AC10" s="9">
        <v>3.0413571649335247</v>
      </c>
      <c r="AD10" s="9">
        <v>3.0331326828781386</v>
      </c>
      <c r="AE10" s="9">
        <v>3.0587934523994793</v>
      </c>
      <c r="AF10" s="9">
        <v>3.0415276591965887</v>
      </c>
      <c r="AG10" s="9">
        <v>3.0392969280545579</v>
      </c>
      <c r="AH10" s="9">
        <v>3.061888402161359</v>
      </c>
      <c r="AI10" s="9">
        <v>3.0461482691152133</v>
      </c>
      <c r="AJ10" s="9">
        <v>3.0313009855370061</v>
      </c>
      <c r="AK10" s="9">
        <v>3.0246508170875641</v>
      </c>
      <c r="AL10" s="9">
        <v>3.007169754805425</v>
      </c>
      <c r="AM10" s="9">
        <v>2.9971326226890054</v>
      </c>
      <c r="AN10" s="9">
        <v>3.0156090304498839</v>
      </c>
      <c r="AO10" s="9">
        <v>2.9455980209436694</v>
      </c>
      <c r="AP10" s="9">
        <v>3.0285826161053535</v>
      </c>
      <c r="AQ10" s="9">
        <v>3.0592410830059058</v>
      </c>
      <c r="AR10" s="9">
        <v>3.0470510779710662</v>
      </c>
      <c r="AS10" s="9">
        <v>3.0507534691049094</v>
      </c>
    </row>
    <row r="11" spans="1:45" x14ac:dyDescent="0.25">
      <c r="A11" t="s">
        <v>10</v>
      </c>
      <c r="B11" s="9">
        <v>0.91751554149236014</v>
      </c>
      <c r="C11" s="9">
        <v>0.90044916175810585</v>
      </c>
      <c r="D11" s="9">
        <v>0.93251241548338604</v>
      </c>
      <c r="E11" s="9">
        <v>0.87649260745555968</v>
      </c>
      <c r="F11" s="9">
        <v>0.82871646840787871</v>
      </c>
      <c r="G11" s="9">
        <v>0.92742417780236086</v>
      </c>
      <c r="H11" s="9">
        <v>0.85764964485603112</v>
      </c>
      <c r="I11" s="9">
        <v>0.86426592767461308</v>
      </c>
      <c r="J11" s="9">
        <v>0.88219262012072042</v>
      </c>
      <c r="K11" s="9">
        <v>0.87471594538271846</v>
      </c>
      <c r="L11" s="9">
        <v>0.86200617077788511</v>
      </c>
      <c r="M11" s="9">
        <v>0.89827089954613693</v>
      </c>
      <c r="N11" s="9">
        <v>0.96850398067561205</v>
      </c>
      <c r="O11" s="9">
        <v>0.92596697846368947</v>
      </c>
      <c r="P11" s="9">
        <v>0.95498229889612152</v>
      </c>
      <c r="Q11" s="9">
        <v>0.94401002173221138</v>
      </c>
      <c r="R11" s="9">
        <v>0.93945622346460622</v>
      </c>
      <c r="S11" s="9">
        <v>0.94145843589111422</v>
      </c>
      <c r="T11" s="9">
        <v>0.8399034554786845</v>
      </c>
      <c r="U11" s="9">
        <v>0.93048605550841801</v>
      </c>
      <c r="V11" s="9">
        <v>0.92513562386810433</v>
      </c>
      <c r="W11" s="9">
        <v>0.9110765548682388</v>
      </c>
      <c r="X11" s="9">
        <v>0.88673897051149564</v>
      </c>
      <c r="Y11" s="9">
        <v>0.85692962961708596</v>
      </c>
      <c r="Z11" s="9">
        <v>0.93348670047935967</v>
      </c>
      <c r="AA11" s="9">
        <v>0.92220800549138104</v>
      </c>
      <c r="AB11" s="9">
        <v>0.8974937979438371</v>
      </c>
      <c r="AC11" s="9">
        <v>0.84215625753170542</v>
      </c>
      <c r="AD11" s="9">
        <v>0.69542082607715616</v>
      </c>
      <c r="AE11" s="9">
        <v>0.93120579114623692</v>
      </c>
      <c r="AF11" s="9">
        <v>0.96502354793228684</v>
      </c>
      <c r="AG11" s="9">
        <v>0.94797195404069301</v>
      </c>
      <c r="AH11" s="9">
        <v>0.96388943016214501</v>
      </c>
      <c r="AI11" s="9">
        <v>0.93972155348804143</v>
      </c>
      <c r="AJ11" s="9">
        <v>0.95627848707283347</v>
      </c>
      <c r="AK11" s="9">
        <v>0.93253439315903985</v>
      </c>
      <c r="AL11" s="9">
        <v>0.91164021885290158</v>
      </c>
      <c r="AM11" s="9">
        <v>0.92117041714313985</v>
      </c>
      <c r="AN11" s="9">
        <v>0.86020478439391301</v>
      </c>
      <c r="AO11" s="9">
        <v>0.91279571876894716</v>
      </c>
      <c r="AP11" s="9">
        <v>0.93439472581721117</v>
      </c>
      <c r="AQ11" s="9">
        <v>0.89288969309224964</v>
      </c>
      <c r="AR11" s="9">
        <v>0.91741831519161676</v>
      </c>
      <c r="AS11" s="9">
        <v>0.93224451286134247</v>
      </c>
    </row>
    <row r="12" spans="1:45" x14ac:dyDescent="0.25">
      <c r="A12" t="s">
        <v>26</v>
      </c>
      <c r="B12" s="9">
        <v>6.8822087952873617E-2</v>
      </c>
      <c r="C12" s="9">
        <v>8.7228361707237953E-2</v>
      </c>
      <c r="D12" s="9">
        <v>7.3904065519970377E-2</v>
      </c>
      <c r="E12" s="9">
        <v>9.2274418311995426E-2</v>
      </c>
      <c r="F12" s="9">
        <v>0.10826880436712717</v>
      </c>
      <c r="G12" s="9">
        <v>5.9898234633173342E-2</v>
      </c>
      <c r="H12" s="9">
        <v>0.10237720170732011</v>
      </c>
      <c r="I12" s="9">
        <v>9.6298851834224736E-2</v>
      </c>
      <c r="J12" s="9">
        <v>0.11398554676557208</v>
      </c>
      <c r="K12" s="9">
        <v>0.11793934429951505</v>
      </c>
      <c r="L12" s="9">
        <v>5.1556440195406089E-2</v>
      </c>
      <c r="M12" s="9">
        <v>9.0431447079369301E-2</v>
      </c>
      <c r="N12" s="9">
        <v>4.4310114443448269E-2</v>
      </c>
      <c r="O12" s="9">
        <v>6.5287276008645798E-2</v>
      </c>
      <c r="P12" s="9">
        <v>8.3707846896172014E-2</v>
      </c>
      <c r="Q12" s="9">
        <v>5.2534445608509325E-2</v>
      </c>
      <c r="R12" s="9">
        <v>6.99136801079598E-2</v>
      </c>
      <c r="S12" s="9">
        <v>7.504268739366915E-2</v>
      </c>
      <c r="T12" s="9">
        <v>0.11214744900407606</v>
      </c>
      <c r="U12" s="9">
        <v>4.3300968212002841E-2</v>
      </c>
      <c r="V12" s="9">
        <v>7.5891940244598055E-2</v>
      </c>
      <c r="W12" s="9">
        <v>5.5989996054818102E-2</v>
      </c>
      <c r="X12" s="9">
        <v>9.0121939902567352E-2</v>
      </c>
      <c r="Y12" s="9">
        <v>9.5200638233595605E-2</v>
      </c>
      <c r="Z12" s="9">
        <v>2.7452357968791127E-2</v>
      </c>
      <c r="AA12" s="9">
        <v>2.8426915010245357E-2</v>
      </c>
      <c r="AB12" s="9">
        <v>7.0051544987572448E-2</v>
      </c>
      <c r="AC12" s="9">
        <v>4.3741258849262554E-2</v>
      </c>
      <c r="AD12" s="9">
        <v>0.26534817454549869</v>
      </c>
      <c r="AE12" s="9">
        <v>5.0808510240575464E-2</v>
      </c>
      <c r="AF12" s="9">
        <v>4.85110630744338E-2</v>
      </c>
      <c r="AG12" s="9">
        <v>3.6183137751364183E-2</v>
      </c>
      <c r="AH12" s="9">
        <v>2.8018805528475854E-2</v>
      </c>
      <c r="AI12" s="9">
        <v>4.6381088391776487E-2</v>
      </c>
      <c r="AJ12" s="9">
        <v>4.2164939969969818E-2</v>
      </c>
      <c r="AK12" s="9">
        <v>6.071902932964672E-2</v>
      </c>
      <c r="AL12" s="9">
        <v>7.0522424674865261E-2</v>
      </c>
      <c r="AM12" s="9">
        <v>6.7626263877978682E-2</v>
      </c>
      <c r="AN12" s="9">
        <v>5.1714858475178163E-2</v>
      </c>
      <c r="AO12" s="9">
        <v>7.4397229169732584E-2</v>
      </c>
      <c r="AP12" s="9">
        <v>7.0061172036795655E-2</v>
      </c>
      <c r="AQ12" s="9">
        <v>0.10213950943210869</v>
      </c>
      <c r="AR12" s="9">
        <v>8.5887164439613584E-2</v>
      </c>
      <c r="AS12" s="9">
        <v>5.5497349042624614E-2</v>
      </c>
    </row>
    <row r="13" spans="1:45" x14ac:dyDescent="0.25">
      <c r="A13" t="s">
        <v>5</v>
      </c>
      <c r="B13" s="9">
        <v>7.7190069354695036E-3</v>
      </c>
      <c r="C13" s="9">
        <v>3.7363578396650654E-3</v>
      </c>
      <c r="D13" s="9">
        <v>2.4808050479198748E-2</v>
      </c>
      <c r="E13" s="9">
        <v>4.6070037111603089E-2</v>
      </c>
      <c r="F13" s="9">
        <v>0.12491665641160059</v>
      </c>
      <c r="G13" s="9">
        <v>3.4967128219177183E-2</v>
      </c>
      <c r="H13" s="9">
        <v>4.6794285838597273E-2</v>
      </c>
      <c r="I13" s="9">
        <v>8.3307105798601122E-2</v>
      </c>
      <c r="J13" s="9">
        <v>7.7215264289858226E-2</v>
      </c>
      <c r="K13" s="9">
        <v>8.4266892448510294E-2</v>
      </c>
      <c r="L13" s="9">
        <v>0.1456393985397276</v>
      </c>
      <c r="M13" s="9">
        <v>8.2158098469470905E-2</v>
      </c>
      <c r="N13" s="9">
        <v>3.5397999785977047E-2</v>
      </c>
      <c r="O13" s="9">
        <v>5.6408719332934849E-2</v>
      </c>
      <c r="P13" s="9">
        <v>4.191294509243243E-2</v>
      </c>
      <c r="Q13" s="9">
        <v>4.4436279591305201E-2</v>
      </c>
      <c r="R13" s="9">
        <v>4.3741247536390635E-3</v>
      </c>
      <c r="S13" s="9">
        <v>2.5519872932580458E-3</v>
      </c>
      <c r="T13" s="9">
        <v>9.0544833653080595E-2</v>
      </c>
      <c r="U13" s="9">
        <v>3.8824124378910724E-2</v>
      </c>
      <c r="V13" s="9">
        <v>3.5043156946777489E-2</v>
      </c>
      <c r="W13" s="9">
        <v>4.5592742754160157E-2</v>
      </c>
      <c r="X13" s="9">
        <v>5.7944626540942491E-2</v>
      </c>
      <c r="Y13" s="9">
        <v>6.2295835665656975E-2</v>
      </c>
      <c r="Z13" s="9">
        <v>4.7222370951718683E-2</v>
      </c>
      <c r="AA13" s="9">
        <v>9.2587921441846008E-2</v>
      </c>
      <c r="AB13" s="9">
        <v>1.7184304422614805E-2</v>
      </c>
      <c r="AC13" s="9">
        <v>7.4591340995911887E-2</v>
      </c>
      <c r="AD13" s="9">
        <v>1.5047593135066963E-2</v>
      </c>
      <c r="AE13" s="9">
        <v>9.6469639680225629E-3</v>
      </c>
      <c r="AF13" s="9">
        <v>8.3949186191015213E-3</v>
      </c>
      <c r="AG13" s="9">
        <v>5.2106670100359543E-3</v>
      </c>
      <c r="AH13" s="9">
        <v>1.3282616044084707E-2</v>
      </c>
      <c r="AI13" s="9">
        <v>4.9550422250991735E-3</v>
      </c>
      <c r="AJ13" s="9">
        <v>1.1324972370514644E-2</v>
      </c>
      <c r="AK13" s="9">
        <v>6.9439338889656921E-3</v>
      </c>
      <c r="AL13" s="9">
        <v>4.9356332272507243E-3</v>
      </c>
      <c r="AM13" s="9">
        <v>2.47277155134753E-3</v>
      </c>
      <c r="AN13" s="9">
        <v>9.204712450747303E-2</v>
      </c>
      <c r="AO13" s="9">
        <v>2.242093606031716E-2</v>
      </c>
      <c r="AP13" s="9">
        <v>9.7121340463215793E-3</v>
      </c>
      <c r="AQ13" s="9">
        <v>7.0177151538653136E-3</v>
      </c>
      <c r="AR13" s="9">
        <v>8.4017102838558587E-3</v>
      </c>
      <c r="AS13" s="9">
        <v>1.1919476423059846E-2</v>
      </c>
    </row>
    <row r="14" spans="1:45" x14ac:dyDescent="0.25">
      <c r="A14" t="s">
        <v>4</v>
      </c>
      <c r="B14" s="9">
        <v>3.9036537610590825E-3</v>
      </c>
      <c r="C14" s="9">
        <v>2.512242231007808E-3</v>
      </c>
      <c r="D14" s="9">
        <v>0</v>
      </c>
      <c r="E14" s="9">
        <v>2.1281054671929433E-2</v>
      </c>
      <c r="F14" s="9">
        <v>1.4523722154315428E-3</v>
      </c>
      <c r="G14" s="9">
        <v>1.2585018952082387E-3</v>
      </c>
      <c r="H14" s="9">
        <v>3.7171582914675653E-3</v>
      </c>
      <c r="I14" s="9">
        <v>4.7396298777986588E-3</v>
      </c>
      <c r="J14" s="9">
        <v>2.6018027703177586E-3</v>
      </c>
      <c r="K14" s="9">
        <v>2.4460385028697625E-3</v>
      </c>
      <c r="L14" s="9">
        <v>5.4319931265588817E-2</v>
      </c>
      <c r="M14" s="9">
        <v>6.8934487144895265E-2</v>
      </c>
      <c r="N14" s="9">
        <v>2.0530199917591185E-3</v>
      </c>
      <c r="O14" s="9">
        <v>1.277817372800534E-3</v>
      </c>
      <c r="P14" s="9">
        <v>7.5250858515951034E-3</v>
      </c>
      <c r="Q14" s="9">
        <v>5.8152007871829902E-3</v>
      </c>
      <c r="R14" s="9">
        <v>0</v>
      </c>
      <c r="S14" s="9">
        <v>0</v>
      </c>
      <c r="T14" s="9">
        <v>1.1352179735066466E-2</v>
      </c>
      <c r="U14" s="9">
        <v>1.959058933419439E-3</v>
      </c>
      <c r="V14" s="9">
        <v>9.7278448146881809E-3</v>
      </c>
      <c r="W14" s="9">
        <v>2.1293447816175823E-3</v>
      </c>
      <c r="X14" s="9">
        <v>9.5161624442268097E-3</v>
      </c>
      <c r="Y14" s="9">
        <v>5.9309583605173157E-3</v>
      </c>
      <c r="Z14" s="9">
        <v>6.0243018478800181E-3</v>
      </c>
      <c r="AA14" s="9">
        <v>6.809516794243453E-3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</row>
    <row r="15" spans="1:45" x14ac:dyDescent="0.25">
      <c r="A15" s="4" t="s">
        <v>25</v>
      </c>
      <c r="B15" s="10">
        <v>2.9187080988356291</v>
      </c>
      <c r="C15" s="10">
        <v>3.0259729522461591</v>
      </c>
      <c r="D15" s="10">
        <v>2.9457704550786539</v>
      </c>
      <c r="E15" s="10">
        <v>2.9091771559246875</v>
      </c>
      <c r="F15" s="10">
        <v>2.9619030845317429</v>
      </c>
      <c r="G15" s="10">
        <v>3.0293471951904825</v>
      </c>
      <c r="H15" s="10">
        <v>2.8812302716133984</v>
      </c>
      <c r="I15" s="10">
        <v>2.9066935707366914</v>
      </c>
      <c r="J15" s="10">
        <v>2.9337222433786319</v>
      </c>
      <c r="K15" s="10">
        <v>2.9183503794094823</v>
      </c>
      <c r="L15" s="10">
        <v>2.9631270790404187</v>
      </c>
      <c r="M15" s="10">
        <v>2.8955069611090591</v>
      </c>
      <c r="N15" s="10">
        <v>2.9216236104764213</v>
      </c>
      <c r="O15" s="10">
        <v>2.9390271727287693</v>
      </c>
      <c r="P15" s="10">
        <v>2.8707110319178208</v>
      </c>
      <c r="Q15" s="10">
        <v>2.7849872566791278</v>
      </c>
      <c r="R15" s="10">
        <v>2.9914860322788424</v>
      </c>
      <c r="S15" s="10">
        <v>2.9287621612589585</v>
      </c>
      <c r="T15" s="10">
        <v>2.8874652735640516</v>
      </c>
      <c r="U15" s="10">
        <v>2.9257686631068025</v>
      </c>
      <c r="V15" s="10">
        <v>2.9562160804836841</v>
      </c>
      <c r="W15" s="10">
        <v>3.0004124485612498</v>
      </c>
      <c r="X15" s="10">
        <v>2.9548716002539419</v>
      </c>
      <c r="Y15" s="10">
        <v>2.9209573080186284</v>
      </c>
      <c r="Z15" s="10">
        <v>3.0138155687541417</v>
      </c>
      <c r="AA15" s="10">
        <v>2.9622338679772411</v>
      </c>
      <c r="AB15" s="10">
        <v>3.0258272611275232</v>
      </c>
      <c r="AC15" s="10">
        <v>2.9981539776895954</v>
      </c>
      <c r="AD15" s="10">
        <v>2.9910507233641392</v>
      </c>
      <c r="AE15" s="10">
        <v>2.9495452822456856</v>
      </c>
      <c r="AF15" s="10">
        <v>2.9365428111775889</v>
      </c>
      <c r="AG15" s="10">
        <v>2.97133731314335</v>
      </c>
      <c r="AH15" s="10">
        <v>2.9329207461039339</v>
      </c>
      <c r="AI15" s="10">
        <v>2.9627940467798699</v>
      </c>
      <c r="AJ15" s="10">
        <v>2.9589306150496753</v>
      </c>
      <c r="AK15" s="10">
        <v>2.9751518265347845</v>
      </c>
      <c r="AL15" s="10">
        <v>3.0057319684395578</v>
      </c>
      <c r="AM15" s="10">
        <v>3.0115979247385276</v>
      </c>
      <c r="AN15" s="10">
        <v>2.9804242021735532</v>
      </c>
      <c r="AO15" s="10">
        <v>3.0447880950573341</v>
      </c>
      <c r="AP15" s="10">
        <v>2.9572493519943177</v>
      </c>
      <c r="AQ15" s="10">
        <v>2.9387119993158706</v>
      </c>
      <c r="AR15" s="10">
        <v>2.9412417321138484</v>
      </c>
      <c r="AS15" s="10">
        <v>2.9495851925680641</v>
      </c>
    </row>
    <row r="16" spans="1:45" x14ac:dyDescent="0.25">
      <c r="A16" s="35" t="s">
        <v>11</v>
      </c>
      <c r="B16" s="34">
        <v>0.93022461488001562</v>
      </c>
      <c r="C16" s="34">
        <v>0.91168335855088578</v>
      </c>
      <c r="D16" s="34">
        <v>0.92656711519043189</v>
      </c>
      <c r="E16" s="34">
        <v>0.90475066155468464</v>
      </c>
      <c r="F16" s="34">
        <v>0.88444983340402483</v>
      </c>
      <c r="G16" s="34">
        <v>0.9393326497213651</v>
      </c>
      <c r="H16" s="34">
        <v>0.89336006375883747</v>
      </c>
      <c r="I16" s="34">
        <v>0.89974767565029312</v>
      </c>
      <c r="J16" s="34">
        <v>0.88557714819041722</v>
      </c>
      <c r="K16" s="34">
        <v>0.88118801609643416</v>
      </c>
      <c r="L16" s="34">
        <v>0.94356550982260656</v>
      </c>
      <c r="M16" s="34">
        <v>0.90853521548925553</v>
      </c>
      <c r="N16" s="34">
        <v>0.95625049586396271</v>
      </c>
      <c r="O16" s="34">
        <v>0.93413670033285301</v>
      </c>
      <c r="P16" s="34">
        <v>0.9194101848031675</v>
      </c>
      <c r="Q16" s="34">
        <v>0.94728339042541931</v>
      </c>
      <c r="R16" s="34">
        <v>0.93073532323431951</v>
      </c>
      <c r="S16" s="34">
        <v>0.92617549978580282</v>
      </c>
      <c r="T16" s="34">
        <v>0.88220435643091522</v>
      </c>
      <c r="U16" s="34">
        <v>0.95553343066067109</v>
      </c>
      <c r="V16" s="34">
        <v>0.92418596353850879</v>
      </c>
      <c r="W16" s="34">
        <v>0.942103264763551</v>
      </c>
      <c r="X16" s="34">
        <v>0.90774332462093577</v>
      </c>
      <c r="Y16" s="34">
        <v>0.90001301140389178</v>
      </c>
      <c r="Z16" s="34">
        <v>0.97143173885227985</v>
      </c>
      <c r="AA16" s="34">
        <v>0.97009691691606992</v>
      </c>
      <c r="AB16" s="34">
        <v>0.9275986955036809</v>
      </c>
      <c r="AC16" s="34">
        <v>0.9506249221377745</v>
      </c>
      <c r="AD16" s="34">
        <v>0.72381688587628046</v>
      </c>
      <c r="AE16" s="34">
        <v>0.94826092637467396</v>
      </c>
      <c r="AF16" s="34">
        <v>0.95213674743060928</v>
      </c>
      <c r="AG16" s="34">
        <v>0.96323431331795684</v>
      </c>
      <c r="AH16" s="34">
        <v>0.97175262335737378</v>
      </c>
      <c r="AI16" s="34">
        <v>0.95296525288345268</v>
      </c>
      <c r="AJ16" s="34">
        <v>0.95776932490321032</v>
      </c>
      <c r="AK16" s="34">
        <v>0.93886854255431651</v>
      </c>
      <c r="AL16" s="34">
        <v>0.92819679597916671</v>
      </c>
      <c r="AM16" s="34">
        <v>0.93160751327751035</v>
      </c>
      <c r="AN16" s="34">
        <v>0.94329011456264678</v>
      </c>
      <c r="AO16" s="34">
        <v>0.92463760065843403</v>
      </c>
      <c r="AP16" s="34">
        <v>0.93024962849391457</v>
      </c>
      <c r="AQ16" s="34">
        <v>0.89735023939701075</v>
      </c>
      <c r="AR16" s="34">
        <v>0.91439579850477659</v>
      </c>
      <c r="AS16" s="34">
        <v>0.94381391415804916</v>
      </c>
    </row>
    <row r="18" spans="1:27" x14ac:dyDescent="0.25">
      <c r="A18" t="s">
        <v>42</v>
      </c>
      <c r="R18" s="20"/>
      <c r="X18" s="9"/>
      <c r="Y18" s="9"/>
      <c r="Z18" s="9"/>
      <c r="AA18" s="9"/>
    </row>
    <row r="19" spans="1:27" x14ac:dyDescent="0.25">
      <c r="A19" s="29"/>
      <c r="B19" s="1"/>
      <c r="C19" s="1"/>
      <c r="D19" s="1"/>
      <c r="E19" s="1"/>
      <c r="F19" s="1"/>
      <c r="G19" s="1"/>
      <c r="H19" s="1"/>
      <c r="I19" s="15"/>
      <c r="K19" s="1"/>
      <c r="L19" s="1"/>
      <c r="M19" s="1"/>
      <c r="N19" s="1"/>
      <c r="O19" s="1"/>
      <c r="P19" s="1"/>
      <c r="Q19" s="1"/>
      <c r="R19" s="1"/>
      <c r="X19" s="9"/>
      <c r="Y19" s="9"/>
      <c r="Z19" s="9"/>
      <c r="AA19" s="9"/>
    </row>
    <row r="20" spans="1:27" x14ac:dyDescent="0.25">
      <c r="A20" s="29"/>
      <c r="B20" s="1"/>
      <c r="C20" s="1"/>
      <c r="D20" s="1"/>
      <c r="E20" s="1"/>
      <c r="F20" s="1"/>
      <c r="G20" s="1"/>
      <c r="H20" s="1"/>
      <c r="I20" s="15"/>
      <c r="K20" s="1"/>
      <c r="L20" s="1"/>
      <c r="M20" s="1"/>
      <c r="N20" s="1"/>
      <c r="O20" s="1"/>
      <c r="P20" s="1"/>
      <c r="Q20" s="1"/>
      <c r="R20" s="1"/>
      <c r="X20" s="9"/>
      <c r="Y20" s="9"/>
      <c r="Z20" s="9"/>
      <c r="AA20" s="9"/>
    </row>
    <row r="21" spans="1:27" x14ac:dyDescent="0.25">
      <c r="A21" s="29"/>
      <c r="B21" s="1"/>
      <c r="C21" s="1"/>
      <c r="D21" s="1"/>
      <c r="E21" s="1"/>
      <c r="F21" s="1"/>
      <c r="G21" s="1"/>
      <c r="H21" s="1"/>
      <c r="I21" s="15"/>
      <c r="K21" s="1"/>
      <c r="L21" s="1"/>
      <c r="M21" s="1"/>
      <c r="N21" s="1"/>
      <c r="O21" s="1"/>
      <c r="P21" s="1"/>
      <c r="Q21" s="1"/>
      <c r="R21" s="1"/>
      <c r="X21" s="9"/>
      <c r="Y21" s="9"/>
      <c r="Z21" s="9"/>
      <c r="AA21" s="9"/>
    </row>
    <row r="22" spans="1:27" x14ac:dyDescent="0.25">
      <c r="A22" s="29"/>
      <c r="B22" s="1"/>
      <c r="C22" s="1"/>
      <c r="D22" s="1"/>
      <c r="E22" s="1"/>
      <c r="F22" s="1"/>
      <c r="G22" s="1"/>
      <c r="H22" s="1"/>
      <c r="I22" s="15"/>
      <c r="K22" s="1"/>
      <c r="L22" s="1"/>
      <c r="M22" s="1"/>
      <c r="N22" s="1"/>
      <c r="O22" s="1"/>
      <c r="P22" s="1"/>
      <c r="Q22" s="1"/>
      <c r="R22" s="1"/>
      <c r="X22" s="9"/>
      <c r="Y22" s="9"/>
      <c r="Z22" s="9"/>
      <c r="AA22" s="9"/>
    </row>
    <row r="23" spans="1:27" x14ac:dyDescent="0.25">
      <c r="A23" s="29"/>
      <c r="B23" s="1"/>
      <c r="C23" s="1"/>
      <c r="D23" s="1"/>
      <c r="E23" s="1"/>
      <c r="F23" s="1"/>
      <c r="G23" s="1"/>
      <c r="H23" s="1"/>
      <c r="I23" s="15"/>
      <c r="K23" s="1"/>
      <c r="L23" s="1"/>
      <c r="M23" s="1"/>
      <c r="N23" s="1"/>
      <c r="O23" s="1"/>
      <c r="P23" s="1"/>
      <c r="Q23" s="1"/>
      <c r="R23" s="1"/>
      <c r="X23" s="9"/>
      <c r="Y23" s="9"/>
      <c r="Z23" s="9"/>
      <c r="AA23" s="9"/>
    </row>
    <row r="24" spans="1:27" x14ac:dyDescent="0.25">
      <c r="B24" s="1"/>
      <c r="C24" s="1"/>
      <c r="D24" s="1"/>
      <c r="E24" s="1"/>
      <c r="F24" s="1"/>
      <c r="G24" s="1"/>
      <c r="H24" s="1"/>
      <c r="I24" s="15"/>
      <c r="K24" s="1"/>
      <c r="L24" s="1"/>
      <c r="M24" s="1"/>
      <c r="N24" s="1"/>
      <c r="O24" s="1"/>
      <c r="P24" s="1"/>
      <c r="Q24" s="1"/>
      <c r="R24" s="1"/>
      <c r="X24" s="9"/>
      <c r="Y24" s="9"/>
      <c r="Z24" s="9"/>
      <c r="AA24" s="9"/>
    </row>
    <row r="25" spans="1:27" x14ac:dyDescent="0.25">
      <c r="B25" s="1"/>
      <c r="C25" s="1"/>
      <c r="D25" s="1"/>
      <c r="E25" s="1"/>
      <c r="F25" s="1"/>
      <c r="G25" s="1"/>
      <c r="H25" s="1"/>
      <c r="I25" s="15"/>
      <c r="K25" s="1"/>
      <c r="L25" s="1"/>
      <c r="M25" s="1"/>
      <c r="N25" s="1"/>
      <c r="O25" s="1"/>
      <c r="P25" s="1"/>
      <c r="Q25" s="1"/>
      <c r="R25" s="1"/>
      <c r="X25" s="9"/>
      <c r="Y25" s="9"/>
      <c r="Z25" s="9"/>
      <c r="AA25" s="9"/>
    </row>
    <row r="26" spans="1:27" x14ac:dyDescent="0.25">
      <c r="B26" s="1"/>
      <c r="C26" s="1"/>
      <c r="D26" s="1"/>
      <c r="E26" s="1"/>
      <c r="F26" s="1"/>
      <c r="G26" s="1"/>
      <c r="H26" s="1"/>
      <c r="I26" s="15"/>
      <c r="K26" s="1"/>
      <c r="L26" s="1"/>
      <c r="M26" s="1"/>
      <c r="N26" s="1"/>
      <c r="O26" s="1"/>
      <c r="P26" s="1"/>
      <c r="Q26" s="1"/>
      <c r="R26" s="1"/>
      <c r="X26" s="9"/>
      <c r="Y26" s="9"/>
      <c r="Z26" s="9"/>
      <c r="AA26" s="9"/>
    </row>
    <row r="27" spans="1:27" x14ac:dyDescent="0.25">
      <c r="B27" s="1"/>
      <c r="C27" s="1"/>
      <c r="D27" s="1"/>
      <c r="E27" s="1"/>
      <c r="F27" s="1"/>
      <c r="G27" s="1"/>
      <c r="H27" s="1"/>
      <c r="I27" s="15"/>
      <c r="K27" s="1"/>
      <c r="L27" s="1"/>
      <c r="M27" s="1"/>
      <c r="N27" s="1"/>
      <c r="O27" s="1"/>
      <c r="P27" s="1"/>
      <c r="Q27" s="1"/>
      <c r="R27" s="1"/>
      <c r="X27" s="9"/>
      <c r="Y27" s="9"/>
      <c r="Z27" s="9"/>
      <c r="AA27" s="9"/>
    </row>
    <row r="28" spans="1:27" x14ac:dyDescent="0.25">
      <c r="B28" s="1"/>
      <c r="C28" s="1"/>
      <c r="D28" s="1"/>
      <c r="E28" s="1"/>
      <c r="F28" s="1"/>
      <c r="G28" s="1"/>
      <c r="H28" s="1"/>
      <c r="I28" s="15"/>
      <c r="K28" s="1"/>
      <c r="L28" s="1"/>
      <c r="M28" s="1"/>
      <c r="N28" s="1"/>
      <c r="O28" s="1"/>
      <c r="P28" s="1"/>
      <c r="Q28" s="1"/>
      <c r="R28" s="1"/>
      <c r="X28" s="9"/>
      <c r="Y28" s="9"/>
      <c r="Z28" s="9"/>
      <c r="AA28" s="9"/>
    </row>
    <row r="29" spans="1:27" x14ac:dyDescent="0.25">
      <c r="B29" s="1"/>
      <c r="C29" s="1"/>
      <c r="D29" s="1"/>
      <c r="E29" s="1"/>
      <c r="F29" s="1"/>
      <c r="G29" s="1"/>
      <c r="H29" s="1"/>
      <c r="I29" s="15"/>
      <c r="K29" s="1"/>
      <c r="L29" s="1"/>
      <c r="M29" s="1"/>
      <c r="N29" s="1"/>
      <c r="O29" s="1"/>
      <c r="P29" s="1"/>
      <c r="Q29" s="1"/>
      <c r="R29" s="1"/>
      <c r="X29" s="9"/>
      <c r="Y29" s="9"/>
      <c r="Z29" s="9"/>
      <c r="AA29" s="9"/>
    </row>
    <row r="30" spans="1:27" x14ac:dyDescent="0.25">
      <c r="B30" s="1"/>
      <c r="C30" s="1"/>
      <c r="D30" s="1"/>
      <c r="E30" s="1"/>
      <c r="F30" s="1"/>
      <c r="G30" s="1"/>
      <c r="H30" s="1"/>
      <c r="I30" s="15"/>
      <c r="K30" s="1"/>
      <c r="L30" s="1"/>
      <c r="M30" s="1"/>
      <c r="N30" s="1"/>
      <c r="O30" s="1"/>
      <c r="P30" s="1"/>
      <c r="Q30" s="1"/>
      <c r="R30" s="1"/>
      <c r="X30" s="9"/>
      <c r="Y30" s="9"/>
      <c r="Z30" s="9"/>
      <c r="AA30" s="9"/>
    </row>
    <row r="31" spans="1:27" x14ac:dyDescent="0.25">
      <c r="B31" s="1"/>
      <c r="C31" s="1"/>
      <c r="D31" s="1"/>
      <c r="E31" s="1"/>
      <c r="F31" s="1"/>
      <c r="G31" s="1"/>
      <c r="H31" s="1"/>
      <c r="I31" s="15"/>
      <c r="K31" s="1"/>
      <c r="L31" s="1"/>
      <c r="M31" s="1"/>
      <c r="N31" s="1"/>
      <c r="O31" s="1"/>
      <c r="P31" s="1"/>
      <c r="Q31" s="1"/>
      <c r="R31" s="1"/>
      <c r="X31" s="9"/>
      <c r="Y31" s="9"/>
      <c r="Z31" s="9"/>
      <c r="AA31" s="9"/>
    </row>
    <row r="32" spans="1:27" x14ac:dyDescent="0.25">
      <c r="B32" s="1"/>
      <c r="C32" s="1"/>
      <c r="D32" s="1"/>
      <c r="E32" s="1"/>
      <c r="F32" s="1"/>
      <c r="G32" s="1"/>
      <c r="H32" s="1"/>
      <c r="I32" s="15"/>
      <c r="K32" s="1"/>
      <c r="L32" s="1"/>
      <c r="M32" s="1"/>
      <c r="N32" s="1"/>
      <c r="O32" s="1"/>
      <c r="P32" s="1"/>
      <c r="Q32" s="1"/>
      <c r="R32" s="1"/>
      <c r="X32" s="9"/>
      <c r="Y32" s="9"/>
      <c r="Z32" s="9"/>
      <c r="AA32" s="9"/>
    </row>
    <row r="33" spans="2:18" x14ac:dyDescent="0.25">
      <c r="B33" s="1"/>
      <c r="C33" s="1"/>
      <c r="D33" s="1"/>
      <c r="E33" s="1"/>
      <c r="F33" s="1"/>
      <c r="G33" s="1"/>
      <c r="H33" s="1"/>
      <c r="I33" s="15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1"/>
      <c r="C34" s="1"/>
      <c r="D34" s="1"/>
      <c r="E34" s="1"/>
      <c r="F34" s="1"/>
      <c r="G34" s="1"/>
      <c r="H34" s="1"/>
      <c r="I34" s="15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"/>
      <c r="C35" s="1"/>
      <c r="D35" s="1"/>
      <c r="E35" s="1"/>
      <c r="F35" s="1"/>
      <c r="G35" s="1"/>
      <c r="H35" s="1"/>
      <c r="I35" s="15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1"/>
      <c r="C36" s="1"/>
      <c r="D36" s="1"/>
      <c r="E36" s="1"/>
      <c r="F36" s="1"/>
      <c r="G36" s="1"/>
      <c r="H36" s="1"/>
      <c r="I36" s="15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1"/>
      <c r="C37" s="1"/>
      <c r="D37" s="1"/>
      <c r="E37" s="1"/>
      <c r="F37" s="1"/>
      <c r="G37" s="1"/>
      <c r="H37" s="1"/>
      <c r="I37" s="15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s="1"/>
      <c r="C38" s="1"/>
      <c r="D38" s="1"/>
      <c r="E38" s="1"/>
      <c r="F38" s="1"/>
      <c r="G38" s="1"/>
      <c r="H38" s="1"/>
      <c r="I38" s="15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B39" s="1"/>
      <c r="C39" s="1"/>
      <c r="D39" s="1"/>
      <c r="E39" s="1"/>
      <c r="F39" s="1"/>
      <c r="G39" s="1"/>
      <c r="H39" s="1"/>
      <c r="I39" s="15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1"/>
      <c r="D40" s="1"/>
      <c r="E40" s="1"/>
      <c r="F40" s="1"/>
      <c r="G40" s="1"/>
      <c r="H40" s="1"/>
      <c r="I40" s="15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1"/>
      <c r="D41" s="1"/>
      <c r="E41" s="1"/>
      <c r="F41" s="1"/>
      <c r="G41" s="1"/>
      <c r="H41" s="1"/>
      <c r="I41" s="15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1"/>
      <c r="D42" s="1"/>
      <c r="E42" s="1"/>
      <c r="F42" s="1"/>
      <c r="G42" s="1"/>
      <c r="H42" s="1"/>
      <c r="I42" s="15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1"/>
      <c r="D43" s="1"/>
      <c r="E43" s="1"/>
      <c r="F43" s="1"/>
      <c r="G43" s="1"/>
      <c r="H43" s="1"/>
      <c r="I43" s="15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1"/>
      <c r="D44" s="1"/>
      <c r="E44" s="1"/>
      <c r="F44" s="1"/>
      <c r="G44" s="1"/>
      <c r="H44" s="1"/>
      <c r="I44" s="15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K47" s="1"/>
      <c r="L47" s="1"/>
      <c r="M47" s="1"/>
      <c r="N47" s="1"/>
      <c r="O47" s="1"/>
      <c r="P47" s="1"/>
      <c r="Q47" s="1"/>
      <c r="R47" s="1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2D11-CCC0-4C84-AE23-B230DAB8AC95}">
  <dimension ref="A1:N32"/>
  <sheetViews>
    <sheetView workbookViewId="0"/>
  </sheetViews>
  <sheetFormatPr defaultRowHeight="15" x14ac:dyDescent="0.25"/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</row>
    <row r="3" spans="1:14" x14ac:dyDescent="0.25">
      <c r="A3" t="s">
        <v>3</v>
      </c>
      <c r="B3" s="32">
        <v>55.462000000000003</v>
      </c>
      <c r="C3" s="32">
        <v>55.063000000000002</v>
      </c>
      <c r="D3" s="32">
        <v>53.334000000000003</v>
      </c>
      <c r="E3" s="6">
        <v>55.804000000000002</v>
      </c>
      <c r="F3" s="6">
        <v>58.734000000000002</v>
      </c>
      <c r="G3" s="6">
        <v>51.576000000000001</v>
      </c>
      <c r="H3" s="6">
        <v>52.966000000000001</v>
      </c>
      <c r="I3" s="6">
        <v>51.084000000000003</v>
      </c>
      <c r="J3" s="6">
        <v>54.884999999999998</v>
      </c>
      <c r="K3" s="6">
        <v>56.656999999999996</v>
      </c>
      <c r="L3" s="6">
        <v>55.854999999999997</v>
      </c>
      <c r="M3" s="6">
        <v>57.005000000000003</v>
      </c>
      <c r="N3" s="6">
        <v>55.180999999999997</v>
      </c>
    </row>
    <row r="4" spans="1:14" x14ac:dyDescent="0.25">
      <c r="A4" t="s">
        <v>5</v>
      </c>
      <c r="B4" s="32">
        <v>0.115</v>
      </c>
      <c r="C4" s="32">
        <v>0.123</v>
      </c>
      <c r="D4" s="32">
        <v>0.33300000000000002</v>
      </c>
      <c r="E4" s="6">
        <v>3.38</v>
      </c>
      <c r="F4" s="6">
        <v>4.4989999999999997</v>
      </c>
      <c r="G4" s="6">
        <v>0.121</v>
      </c>
      <c r="H4" s="6">
        <v>9.6000000000000002E-2</v>
      </c>
      <c r="I4" s="6">
        <v>0.09</v>
      </c>
      <c r="J4" s="6">
        <v>0.47199999999999998</v>
      </c>
      <c r="K4" s="6">
        <v>0.46200000000000002</v>
      </c>
      <c r="L4" s="6">
        <v>0.61199999999999999</v>
      </c>
      <c r="M4" s="6">
        <v>1.544</v>
      </c>
      <c r="N4" s="6">
        <v>1.744</v>
      </c>
    </row>
    <row r="5" spans="1:14" x14ac:dyDescent="0.25">
      <c r="A5" t="s">
        <v>36</v>
      </c>
      <c r="B5" s="32">
        <v>0.20200000000000001</v>
      </c>
      <c r="C5" s="32">
        <v>0.156</v>
      </c>
      <c r="D5" s="32">
        <v>0.69499999999999995</v>
      </c>
      <c r="E5" s="6">
        <v>0.16600000000000001</v>
      </c>
      <c r="F5" s="6">
        <v>0.188</v>
      </c>
      <c r="G5" s="6">
        <v>0.72199999999999998</v>
      </c>
      <c r="H5" s="6">
        <v>8.8999999999999996E-2</v>
      </c>
      <c r="I5" s="6">
        <v>0.153</v>
      </c>
      <c r="J5" s="6">
        <v>0.16300000000000001</v>
      </c>
      <c r="K5" s="6">
        <v>0.13900000000000001</v>
      </c>
      <c r="L5" s="6">
        <v>0.71399999999999997</v>
      </c>
      <c r="M5" s="6">
        <v>0.23100000000000001</v>
      </c>
      <c r="N5" s="6">
        <v>0.127</v>
      </c>
    </row>
    <row r="6" spans="1:14" x14ac:dyDescent="0.25">
      <c r="A6" t="s">
        <v>44</v>
      </c>
      <c r="B6" s="32">
        <v>31.248000000000001</v>
      </c>
      <c r="C6" s="32">
        <v>30.734000000000002</v>
      </c>
      <c r="D6" s="32">
        <v>31.419</v>
      </c>
      <c r="E6" s="6">
        <v>27.936</v>
      </c>
      <c r="F6" s="6">
        <v>25.513000000000002</v>
      </c>
      <c r="G6" s="6">
        <v>37.430999999999997</v>
      </c>
      <c r="H6" s="6">
        <v>35.521999999999998</v>
      </c>
      <c r="I6" s="6">
        <v>36.601999999999997</v>
      </c>
      <c r="J6" s="6">
        <v>34.246000000000002</v>
      </c>
      <c r="K6" s="6">
        <v>30.408999999999999</v>
      </c>
      <c r="L6" s="6">
        <v>34.191000000000003</v>
      </c>
      <c r="M6" s="6">
        <v>30.838999999999999</v>
      </c>
      <c r="N6" s="6">
        <v>29.617999999999999</v>
      </c>
    </row>
    <row r="7" spans="1:14" x14ac:dyDescent="0.25">
      <c r="A7" s="4" t="s">
        <v>25</v>
      </c>
      <c r="B7" s="37">
        <v>11.351000000000001</v>
      </c>
      <c r="C7" s="37">
        <v>10.484999999999999</v>
      </c>
      <c r="D7" s="37">
        <v>11.125999999999999</v>
      </c>
      <c r="E7" s="7">
        <v>11.884</v>
      </c>
      <c r="F7" s="7">
        <v>12.284000000000001</v>
      </c>
      <c r="G7" s="7">
        <v>11.266</v>
      </c>
      <c r="H7" s="7">
        <v>11.292</v>
      </c>
      <c r="I7" s="7">
        <v>11.254</v>
      </c>
      <c r="J7" s="7">
        <v>11.375</v>
      </c>
      <c r="K7" s="7">
        <v>10.94</v>
      </c>
      <c r="L7" s="7">
        <v>11.632999999999999</v>
      </c>
      <c r="M7" s="7">
        <v>11.377000000000001</v>
      </c>
      <c r="N7" s="7">
        <v>11.542999999999999</v>
      </c>
    </row>
    <row r="8" spans="1:14" ht="15.75" thickBot="1" x14ac:dyDescent="0.3">
      <c r="A8" s="31" t="s">
        <v>12</v>
      </c>
      <c r="B8" s="8">
        <f t="shared" ref="B8:N8" si="0">SUM(B3:B7)</f>
        <v>98.378</v>
      </c>
      <c r="C8" s="8">
        <f t="shared" si="0"/>
        <v>96.560999999999993</v>
      </c>
      <c r="D8" s="8">
        <f t="shared" si="0"/>
        <v>96.907000000000011</v>
      </c>
      <c r="E8" s="8">
        <f t="shared" si="0"/>
        <v>99.17</v>
      </c>
      <c r="F8" s="8">
        <f t="shared" si="0"/>
        <v>101.21800000000002</v>
      </c>
      <c r="G8" s="8">
        <f t="shared" si="0"/>
        <v>101.116</v>
      </c>
      <c r="H8" s="8">
        <f t="shared" si="0"/>
        <v>99.965000000000003</v>
      </c>
      <c r="I8" s="8">
        <f t="shared" si="0"/>
        <v>99.183000000000007</v>
      </c>
      <c r="J8" s="8">
        <f t="shared" si="0"/>
        <v>101.14099999999999</v>
      </c>
      <c r="K8" s="8">
        <f t="shared" si="0"/>
        <v>98.606999999999999</v>
      </c>
      <c r="L8" s="8">
        <f t="shared" si="0"/>
        <v>103.005</v>
      </c>
      <c r="M8" s="8">
        <f t="shared" si="0"/>
        <v>100.996</v>
      </c>
      <c r="N8" s="8">
        <f t="shared" si="0"/>
        <v>98.212999999999994</v>
      </c>
    </row>
    <row r="9" spans="1:14" ht="15.75" thickTop="1" x14ac:dyDescent="0.25">
      <c r="A9" t="s">
        <v>3</v>
      </c>
      <c r="B9" s="9">
        <v>2.994365173141901</v>
      </c>
      <c r="C9" s="9">
        <v>3.0729072312726333</v>
      </c>
      <c r="D9" s="9">
        <v>2.9323690033284286</v>
      </c>
      <c r="E9" s="9">
        <v>2.8625786802405551</v>
      </c>
      <c r="F9" s="9">
        <v>2.8925224060133963</v>
      </c>
      <c r="G9" s="9">
        <v>2.7930092644135764</v>
      </c>
      <c r="H9" s="9">
        <v>2.8720548717020553</v>
      </c>
      <c r="I9" s="9">
        <v>2.8048453867319854</v>
      </c>
      <c r="J9" s="9">
        <v>2.9180868102054975</v>
      </c>
      <c r="K9" s="9">
        <v>3.0619573861617426</v>
      </c>
      <c r="L9" s="9">
        <v>2.905011000119905</v>
      </c>
      <c r="M9" s="9">
        <v>2.9744497252092565</v>
      </c>
      <c r="N9" s="9">
        <v>2.9220324585829123</v>
      </c>
    </row>
    <row r="10" spans="1:14" x14ac:dyDescent="0.25">
      <c r="A10" t="s">
        <v>5</v>
      </c>
      <c r="B10" s="9">
        <v>1.0538825185538662E-2</v>
      </c>
      <c r="C10" s="9">
        <v>1.1651445694311873E-2</v>
      </c>
      <c r="D10" s="9">
        <v>3.1077338691473336E-2</v>
      </c>
      <c r="E10" s="9">
        <v>0.29430248320592078</v>
      </c>
      <c r="F10" s="9">
        <v>0.37608695516388607</v>
      </c>
      <c r="G10" s="9">
        <v>1.1122315575034744E-2</v>
      </c>
      <c r="H10" s="9">
        <v>8.8359228191866399E-3</v>
      </c>
      <c r="I10" s="9">
        <v>8.3878694692181704E-3</v>
      </c>
      <c r="J10" s="9">
        <v>4.2596278859978451E-2</v>
      </c>
      <c r="K10" s="9">
        <v>4.2381143154136741E-2</v>
      </c>
      <c r="L10" s="9">
        <v>5.4028420472153955E-2</v>
      </c>
      <c r="M10" s="9">
        <v>0.13674961194805954</v>
      </c>
      <c r="N10" s="9">
        <v>0.15675704704057283</v>
      </c>
    </row>
    <row r="11" spans="1:14" x14ac:dyDescent="0.25">
      <c r="A11" t="s">
        <v>36</v>
      </c>
      <c r="B11" s="9">
        <v>9.2195688148615472E-3</v>
      </c>
      <c r="C11" s="9">
        <v>7.3597689887267793E-3</v>
      </c>
      <c r="D11" s="9">
        <v>3.2303477160255285E-2</v>
      </c>
      <c r="E11" s="9">
        <v>7.1986356821525767E-3</v>
      </c>
      <c r="F11" s="9">
        <v>7.8269941006134658E-3</v>
      </c>
      <c r="G11" s="9">
        <v>3.3053078950288653E-2</v>
      </c>
      <c r="H11" s="9">
        <v>4.0797689450413621E-3</v>
      </c>
      <c r="I11" s="9">
        <v>7.1017513958227668E-3</v>
      </c>
      <c r="J11" s="9">
        <v>7.3262569738077789E-3</v>
      </c>
      <c r="K11" s="9">
        <v>6.3505358499048228E-3</v>
      </c>
      <c r="L11" s="9">
        <v>3.1393081043675143E-2</v>
      </c>
      <c r="M11" s="9">
        <v>1.0189565538753064E-2</v>
      </c>
      <c r="N11" s="9">
        <v>5.685245126629445E-3</v>
      </c>
    </row>
    <row r="12" spans="1:14" x14ac:dyDescent="0.25">
      <c r="A12" t="s">
        <v>44</v>
      </c>
      <c r="B12" s="9">
        <v>0.92391508118537591</v>
      </c>
      <c r="C12" s="9">
        <v>0.93931068107143356</v>
      </c>
      <c r="D12" s="9">
        <v>0.94603546082423962</v>
      </c>
      <c r="E12" s="9">
        <v>0.78479624830519701</v>
      </c>
      <c r="F12" s="9">
        <v>0.68809638422068242</v>
      </c>
      <c r="G12" s="9">
        <v>1.1100862994647389</v>
      </c>
      <c r="H12" s="9">
        <v>1.0548569305102007</v>
      </c>
      <c r="I12" s="9">
        <v>1.1005998281040066</v>
      </c>
      <c r="J12" s="9">
        <v>0.99713735270553494</v>
      </c>
      <c r="K12" s="9">
        <v>0.90001199973062507</v>
      </c>
      <c r="L12" s="9">
        <v>0.97386357385713074</v>
      </c>
      <c r="M12" s="9">
        <v>0.88124073405798475</v>
      </c>
      <c r="N12" s="9">
        <v>0.8589181734970307</v>
      </c>
    </row>
    <row r="13" spans="1:14" x14ac:dyDescent="0.25">
      <c r="A13" s="4" t="s">
        <v>25</v>
      </c>
      <c r="B13" s="10">
        <v>2.0619613516723225</v>
      </c>
      <c r="C13" s="10">
        <v>1.9687708729728939</v>
      </c>
      <c r="D13" s="10">
        <v>2.0582147199956036</v>
      </c>
      <c r="E13" s="10">
        <v>2.0511239525661735</v>
      </c>
      <c r="F13" s="10">
        <v>2.0354672605014215</v>
      </c>
      <c r="G13" s="10">
        <v>2.0527290415963604</v>
      </c>
      <c r="H13" s="10">
        <v>2.0601725060235165</v>
      </c>
      <c r="I13" s="10">
        <v>2.0790651642989673</v>
      </c>
      <c r="J13" s="10">
        <v>2.0348533012551804</v>
      </c>
      <c r="K13" s="10">
        <v>1.9892989351035908</v>
      </c>
      <c r="L13" s="10">
        <v>2.0357039245071347</v>
      </c>
      <c r="M13" s="10">
        <v>1.9973703632459463</v>
      </c>
      <c r="N13" s="10">
        <v>2.0566070757528538</v>
      </c>
    </row>
    <row r="15" spans="1:14" x14ac:dyDescent="0.25">
      <c r="A15" t="s">
        <v>43</v>
      </c>
    </row>
    <row r="20" spans="2:13" x14ac:dyDescent="0.25">
      <c r="B20" s="30"/>
      <c r="C20" s="30"/>
      <c r="D20" s="30"/>
      <c r="E20" s="30"/>
      <c r="F20" s="30"/>
      <c r="G20" s="1"/>
      <c r="I20" s="2"/>
      <c r="J20" s="2"/>
      <c r="K20" s="2"/>
      <c r="L20" s="2"/>
      <c r="M20" s="2"/>
    </row>
    <row r="21" spans="2:13" x14ac:dyDescent="0.25">
      <c r="B21" s="30"/>
      <c r="C21" s="30"/>
      <c r="D21" s="30"/>
      <c r="E21" s="30"/>
      <c r="F21" s="30"/>
      <c r="G21" s="1"/>
      <c r="I21" s="2"/>
      <c r="J21" s="2"/>
      <c r="K21" s="2"/>
      <c r="L21" s="2"/>
      <c r="M21" s="2"/>
    </row>
    <row r="22" spans="2:13" x14ac:dyDescent="0.25">
      <c r="B22" s="30"/>
      <c r="C22" s="30"/>
      <c r="D22" s="30"/>
      <c r="E22" s="30"/>
      <c r="F22" s="30"/>
      <c r="G22" s="1"/>
      <c r="I22" s="2"/>
      <c r="J22" s="2"/>
      <c r="K22" s="2"/>
      <c r="L22" s="2"/>
      <c r="M22" s="2"/>
    </row>
    <row r="23" spans="2:13" x14ac:dyDescent="0.25">
      <c r="B23" s="1"/>
      <c r="C23" s="1"/>
      <c r="D23" s="1"/>
      <c r="E23" s="1"/>
      <c r="F23" s="1"/>
      <c r="G23" s="1"/>
      <c r="I23" s="2"/>
      <c r="J23" s="2"/>
      <c r="K23" s="2"/>
      <c r="L23" s="2"/>
      <c r="M23" s="2"/>
    </row>
    <row r="24" spans="2:13" x14ac:dyDescent="0.25">
      <c r="B24" s="1"/>
      <c r="C24" s="1"/>
      <c r="D24" s="1"/>
      <c r="E24" s="1"/>
      <c r="F24" s="1"/>
      <c r="G24" s="1"/>
      <c r="I24" s="2"/>
      <c r="J24" s="2"/>
      <c r="K24" s="2"/>
      <c r="L24" s="2"/>
      <c r="M24" s="2"/>
    </row>
    <row r="25" spans="2:13" x14ac:dyDescent="0.25">
      <c r="B25" s="1"/>
      <c r="C25" s="1"/>
      <c r="D25" s="1"/>
      <c r="E25" s="1"/>
      <c r="F25" s="1"/>
      <c r="G25" s="1"/>
      <c r="I25" s="2"/>
      <c r="J25" s="2"/>
      <c r="K25" s="2"/>
      <c r="L25" s="2"/>
      <c r="M25" s="2"/>
    </row>
    <row r="26" spans="2:13" x14ac:dyDescent="0.25">
      <c r="B26" s="1"/>
      <c r="C26" s="1"/>
      <c r="D26" s="1"/>
      <c r="E26" s="1"/>
      <c r="F26" s="1"/>
      <c r="G26" s="1"/>
      <c r="I26" s="2"/>
      <c r="J26" s="2"/>
      <c r="K26" s="2"/>
      <c r="L26" s="2"/>
      <c r="M26" s="2"/>
    </row>
    <row r="27" spans="2:13" x14ac:dyDescent="0.25">
      <c r="B27" s="1"/>
      <c r="C27" s="1"/>
      <c r="D27" s="1"/>
      <c r="E27" s="1"/>
      <c r="F27" s="1"/>
      <c r="G27" s="1"/>
      <c r="I27" s="2"/>
      <c r="J27" s="2"/>
      <c r="K27" s="2"/>
      <c r="L27" s="2"/>
      <c r="M27" s="2"/>
    </row>
    <row r="28" spans="2:13" x14ac:dyDescent="0.25">
      <c r="B28" s="1"/>
      <c r="C28" s="1"/>
      <c r="D28" s="1"/>
      <c r="E28" s="1"/>
      <c r="F28" s="1"/>
      <c r="G28" s="1"/>
      <c r="I28" s="2"/>
      <c r="J28" s="2"/>
      <c r="K28" s="2"/>
      <c r="L28" s="2"/>
      <c r="M28" s="2"/>
    </row>
    <row r="29" spans="2:13" x14ac:dyDescent="0.25">
      <c r="B29" s="1"/>
      <c r="C29" s="1"/>
      <c r="D29" s="1"/>
      <c r="E29" s="1"/>
      <c r="F29" s="1"/>
      <c r="G29" s="1"/>
      <c r="I29" s="2"/>
      <c r="J29" s="2"/>
      <c r="K29" s="2"/>
      <c r="L29" s="2"/>
      <c r="M29" s="2"/>
    </row>
    <row r="30" spans="2:13" x14ac:dyDescent="0.25">
      <c r="B30" s="1"/>
      <c r="C30" s="1"/>
      <c r="D30" s="1"/>
      <c r="E30" s="1"/>
      <c r="F30" s="1"/>
      <c r="G30" s="1"/>
      <c r="I30" s="2"/>
      <c r="J30" s="2"/>
      <c r="K30" s="2"/>
      <c r="L30" s="2"/>
      <c r="M30" s="2"/>
    </row>
    <row r="31" spans="2:13" x14ac:dyDescent="0.25">
      <c r="B31" s="1"/>
      <c r="C31" s="1"/>
      <c r="D31" s="1"/>
      <c r="E31" s="1"/>
      <c r="F31" s="1"/>
      <c r="G31" s="1"/>
      <c r="I31" s="2"/>
      <c r="J31" s="2"/>
      <c r="K31" s="2"/>
      <c r="L31" s="2"/>
      <c r="M31" s="2"/>
    </row>
    <row r="32" spans="2:13" x14ac:dyDescent="0.25">
      <c r="B32" s="1"/>
      <c r="C32" s="1"/>
      <c r="D32" s="1"/>
      <c r="E32" s="1"/>
      <c r="F32" s="1"/>
      <c r="G32" s="1"/>
      <c r="I32" s="2"/>
      <c r="J32" s="2"/>
      <c r="K32" s="2"/>
      <c r="L32" s="2"/>
      <c r="M32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Greenockite</vt:lpstr>
      <vt:lpstr>Mckynstryite-Stromeyerite</vt:lpstr>
      <vt:lpstr>Acanthite</vt:lpstr>
      <vt:lpstr>Polybasite</vt:lpstr>
      <vt:lpstr>Pearceite</vt:lpstr>
      <vt:lpstr>Cupropolybasite</vt:lpstr>
      <vt:lpstr>Cupropearceite</vt:lpstr>
      <vt:lpstr>Pyrargyrite</vt:lpstr>
      <vt:lpstr>Uytenbogaardtite</vt:lpstr>
      <vt:lpstr>Au-Ag alloy</vt:lpstr>
      <vt:lpstr>Tetrahedrite-(Fe)</vt:lpstr>
      <vt:lpstr>Tetrahedrite-(Zn)</vt:lpstr>
      <vt:lpstr>Tetrahedrite-(Cd)</vt:lpstr>
      <vt:lpstr>Argentotetrahedrite-(Zn)</vt:lpstr>
      <vt:lpstr>Argentotetrahedrite-(Cd)</vt:lpstr>
      <vt:lpstr>Famatinite</vt:lpstr>
      <vt:lpstr>Cu-S minerals</vt:lpstr>
      <vt:lpstr>Sphalerite</vt:lpstr>
      <vt:lpstr>Bornite</vt:lpstr>
      <vt:lpstr>Pyrite</vt:lpstr>
      <vt:lpstr>Arsenopyrite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Vlasac</dc:creator>
  <cp:lastModifiedBy>Jozef Vlasac</cp:lastModifiedBy>
  <dcterms:created xsi:type="dcterms:W3CDTF">2015-06-05T18:19:34Z</dcterms:created>
  <dcterms:modified xsi:type="dcterms:W3CDTF">2023-02-13T09:55:50Z</dcterms:modified>
</cp:coreProperties>
</file>